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es.obihiro.ac.jp\office\kyoumu\C-大学院担当\C-04 規則・申合せ\R4.4.1 法人統合後\指導補助者実施要項\"/>
    </mc:Choice>
  </mc:AlternateContent>
  <bookViews>
    <workbookView xWindow="0" yWindow="0" windowWidth="28800" windowHeight="12210"/>
  </bookViews>
  <sheets>
    <sheet name="報告書 (SA・TA)" sheetId="14" r:id="rId1"/>
  </sheets>
  <definedNames>
    <definedName name="_xlnm.Print_Area" localSheetId="0">'報告書 (SA・TA)'!$A$1:$AV$34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3" i="14" l="1"/>
  <c r="L33" i="14"/>
  <c r="AV29" i="14"/>
  <c r="AU29" i="14"/>
  <c r="AX29" i="14" s="1"/>
  <c r="AJ29" i="14"/>
  <c r="AW27" i="14"/>
  <c r="AU27" i="14"/>
  <c r="AV27" i="14" s="1"/>
  <c r="AJ27" i="14"/>
  <c r="AG27" i="14"/>
  <c r="AD27" i="14"/>
  <c r="AF27" i="14" s="1"/>
  <c r="S27" i="14"/>
  <c r="M27" i="14"/>
  <c r="P27" i="14" s="1"/>
  <c r="B27" i="14"/>
  <c r="AV25" i="14"/>
  <c r="AU25" i="14"/>
  <c r="AX25" i="14" s="1"/>
  <c r="AJ25" i="14"/>
  <c r="AD25" i="14"/>
  <c r="AG25" i="14" s="1"/>
  <c r="S25" i="14"/>
  <c r="P25" i="14"/>
  <c r="M25" i="14"/>
  <c r="O25" i="14" s="1"/>
  <c r="B25" i="14"/>
  <c r="AU23" i="14"/>
  <c r="AX23" i="14" s="1"/>
  <c r="AJ23" i="14"/>
  <c r="AE23" i="14"/>
  <c r="AD23" i="14"/>
  <c r="AG23" i="14" s="1"/>
  <c r="S23" i="14"/>
  <c r="O23" i="14"/>
  <c r="M23" i="14"/>
  <c r="N23" i="14" s="1"/>
  <c r="B23" i="14"/>
  <c r="AX21" i="14"/>
  <c r="AU21" i="14"/>
  <c r="AW21" i="14" s="1"/>
  <c r="AJ21" i="14"/>
  <c r="AD21" i="14"/>
  <c r="AG21" i="14" s="1"/>
  <c r="S21" i="14"/>
  <c r="O21" i="14"/>
  <c r="N21" i="14"/>
  <c r="M21" i="14"/>
  <c r="P21" i="14" s="1"/>
  <c r="B21" i="14"/>
  <c r="AU19" i="14"/>
  <c r="AX19" i="14" s="1"/>
  <c r="AJ19" i="14"/>
  <c r="AG19" i="14"/>
  <c r="AD19" i="14"/>
  <c r="AF19" i="14" s="1"/>
  <c r="S19" i="14"/>
  <c r="M19" i="14"/>
  <c r="P19" i="14" s="1"/>
  <c r="B19" i="14"/>
  <c r="AV17" i="14"/>
  <c r="AU17" i="14"/>
  <c r="AX17" i="14" s="1"/>
  <c r="AJ17" i="14"/>
  <c r="AF17" i="14"/>
  <c r="AD17" i="14"/>
  <c r="AE17" i="14" s="1"/>
  <c r="S17" i="14"/>
  <c r="P17" i="14"/>
  <c r="M17" i="14"/>
  <c r="O17" i="14" s="1"/>
  <c r="B17" i="14"/>
  <c r="AU15" i="14"/>
  <c r="AX15" i="14" s="1"/>
  <c r="AJ15" i="14"/>
  <c r="AF15" i="14"/>
  <c r="AE15" i="14"/>
  <c r="AD15" i="14"/>
  <c r="AG15" i="14" s="1"/>
  <c r="S15" i="14"/>
  <c r="M15" i="14"/>
  <c r="P15" i="14" s="1"/>
  <c r="B15" i="14"/>
  <c r="AX13" i="14"/>
  <c r="AU13" i="14"/>
  <c r="AW13" i="14" s="1"/>
  <c r="AJ13" i="14"/>
  <c r="AD13" i="14"/>
  <c r="AG13" i="14" s="1"/>
  <c r="S13" i="14"/>
  <c r="N13" i="14"/>
  <c r="M13" i="14"/>
  <c r="P13" i="14" s="1"/>
  <c r="B13" i="14"/>
  <c r="AW11" i="14"/>
  <c r="AU11" i="14"/>
  <c r="AV11" i="14" s="1"/>
  <c r="AJ11" i="14"/>
  <c r="AG11" i="14"/>
  <c r="AD11" i="14"/>
  <c r="AF11" i="14" s="1"/>
  <c r="S11" i="14"/>
  <c r="M11" i="14"/>
  <c r="P11" i="14" s="1"/>
  <c r="B11" i="14"/>
  <c r="AW9" i="14"/>
  <c r="AV9" i="14"/>
  <c r="AU9" i="14"/>
  <c r="AX9" i="14" s="1"/>
  <c r="AJ9" i="14"/>
  <c r="AD9" i="14"/>
  <c r="AG9" i="14" s="1"/>
  <c r="S9" i="14"/>
  <c r="M9" i="14"/>
  <c r="B9" i="14"/>
  <c r="AE9" i="14" l="1"/>
  <c r="AX11" i="14"/>
  <c r="O13" i="14"/>
  <c r="N15" i="14"/>
  <c r="AG17" i="14"/>
  <c r="AW17" i="14"/>
  <c r="AV19" i="14"/>
  <c r="P23" i="14"/>
  <c r="AF23" i="14"/>
  <c r="AE25" i="14"/>
  <c r="AX27" i="14"/>
  <c r="AW29" i="14"/>
  <c r="AU31" i="14"/>
  <c r="O15" i="14"/>
  <c r="AW19" i="14"/>
  <c r="AF25" i="14"/>
  <c r="AF9" i="14"/>
  <c r="AW25" i="14"/>
  <c r="AE13" i="14"/>
  <c r="AV15" i="14"/>
  <c r="N19" i="14"/>
  <c r="AE21" i="14"/>
  <c r="AV23" i="14"/>
  <c r="N27" i="14"/>
  <c r="N9" i="14"/>
  <c r="O11" i="14"/>
  <c r="AE11" i="14"/>
  <c r="AF13" i="14"/>
  <c r="AV13" i="14"/>
  <c r="AW15" i="14"/>
  <c r="N17" i="14"/>
  <c r="O19" i="14"/>
  <c r="AE19" i="14"/>
  <c r="AF21" i="14"/>
  <c r="AV21" i="14"/>
  <c r="AW23" i="14"/>
  <c r="N25" i="14"/>
  <c r="O27" i="14"/>
  <c r="AE27" i="14"/>
  <c r="N11" i="14"/>
  <c r="O9" i="14"/>
  <c r="AW31" i="14" l="1"/>
  <c r="AW32" i="14" s="1"/>
  <c r="AV31" i="14"/>
  <c r="AV32" i="14" s="1"/>
  <c r="P9" i="14"/>
  <c r="AX31" i="14" s="1"/>
  <c r="AX32" i="14" s="1"/>
</calcChain>
</file>

<file path=xl/sharedStrings.xml><?xml version="1.0" encoding="utf-8"?>
<sst xmlns="http://schemas.openxmlformats.org/spreadsheetml/2006/main" count="157" uniqueCount="42">
  <si>
    <t>～</t>
    <phoneticPr fontId="3"/>
  </si>
  <si>
    <t>年</t>
    <rPh sb="0" eb="1">
      <t>ネン</t>
    </rPh>
    <phoneticPr fontId="3"/>
  </si>
  <si>
    <t>月分</t>
    <rPh sb="0" eb="1">
      <t>ツキ</t>
    </rPh>
    <rPh sb="1" eb="2">
      <t>ブン</t>
    </rPh>
    <phoneticPr fontId="3"/>
  </si>
  <si>
    <t>日</t>
    <rPh sb="0" eb="1">
      <t>ヒ</t>
    </rPh>
    <phoneticPr fontId="3"/>
  </si>
  <si>
    <t>勤務時間</t>
    <rPh sb="0" eb="2">
      <t>キンム</t>
    </rPh>
    <rPh sb="2" eb="4">
      <t>ジカン</t>
    </rPh>
    <phoneticPr fontId="3"/>
  </si>
  <si>
    <t>業　務　内　容</t>
    <rPh sb="0" eb="1">
      <t>ギョウ</t>
    </rPh>
    <rPh sb="2" eb="3">
      <t>ツトム</t>
    </rPh>
    <rPh sb="4" eb="5">
      <t>ナイ</t>
    </rPh>
    <rPh sb="6" eb="7">
      <t>カタチ</t>
    </rPh>
    <phoneticPr fontId="3"/>
  </si>
  <si>
    <t>実働
時間数</t>
    <rPh sb="0" eb="2">
      <t>ジツドウ</t>
    </rPh>
    <rPh sb="3" eb="6">
      <t>ジカンスウ</t>
    </rPh>
    <phoneticPr fontId="3"/>
  </si>
  <si>
    <t>月</t>
    <rPh sb="0" eb="1">
      <t>ツキ</t>
    </rPh>
    <phoneticPr fontId="3"/>
  </si>
  <si>
    <t>(うち休憩</t>
    <rPh sb="3" eb="5">
      <t>キュウケイ</t>
    </rPh>
    <phoneticPr fontId="2"/>
  </si>
  <si>
    <t>）</t>
    <phoneticPr fontId="2"/>
  </si>
  <si>
    <t>曜日</t>
    <rPh sb="0" eb="2">
      <t>ヨウビ</t>
    </rPh>
    <phoneticPr fontId="2"/>
  </si>
  <si>
    <t>うち深夜帯
（22時-5時）</t>
    <rPh sb="2" eb="4">
      <t>シンヤ</t>
    </rPh>
    <rPh sb="4" eb="5">
      <t>オビ</t>
    </rPh>
    <rPh sb="9" eb="10">
      <t>ジ</t>
    </rPh>
    <rPh sb="12" eb="13">
      <t>ジ</t>
    </rPh>
    <phoneticPr fontId="2"/>
  </si>
  <si>
    <t>うち
8時間超</t>
    <rPh sb="4" eb="6">
      <t>ジカン</t>
    </rPh>
    <rPh sb="6" eb="7">
      <t>チョウ</t>
    </rPh>
    <phoneticPr fontId="2"/>
  </si>
  <si>
    <t>●</t>
  </si>
  <si>
    <t>◆</t>
  </si>
  <si>
    <t>備考</t>
    <rPh sb="0" eb="2">
      <t>ビコウ</t>
    </rPh>
    <phoneticPr fontId="2"/>
  </si>
  <si>
    <t>うち8時間超かつ深夜帯</t>
    <rPh sb="3" eb="5">
      <t>ジカン</t>
    </rPh>
    <rPh sb="5" eb="6">
      <t>チョウ</t>
    </rPh>
    <rPh sb="8" eb="11">
      <t>シンヤタイ</t>
    </rPh>
    <phoneticPr fontId="2"/>
  </si>
  <si>
    <t>（注）本書に虚偽の情報を記入し謝金を請求する行為は、公的研究費等の不正使用に当たります。不正行為と認定された場合、不正を行った個人に懲戒処分等を行うのみならず、機構に対しても資金提供元等からのペナルティが課せられますので、厳に慎んでください。</t>
    <rPh sb="1" eb="2">
      <t>チュウ</t>
    </rPh>
    <rPh sb="4" eb="5">
      <t>ショ</t>
    </rPh>
    <rPh sb="31" eb="32">
      <t>トウ</t>
    </rPh>
    <rPh sb="80" eb="82">
      <t>キコウ</t>
    </rPh>
    <rPh sb="87" eb="89">
      <t>シキン</t>
    </rPh>
    <rPh sb="89" eb="91">
      <t>テイキョウ</t>
    </rPh>
    <rPh sb="91" eb="92">
      <t>モト</t>
    </rPh>
    <rPh sb="92" eb="93">
      <t>トウ</t>
    </rPh>
    <phoneticPr fontId="3"/>
  </si>
  <si>
    <t>従事者
区分</t>
    <rPh sb="0" eb="3">
      <t>ジュウジシャ</t>
    </rPh>
    <rPh sb="4" eb="6">
      <t>クブン</t>
    </rPh>
    <phoneticPr fontId="2"/>
  </si>
  <si>
    <t>主な実施場所</t>
    <phoneticPr fontId="2"/>
  </si>
  <si>
    <t>【業務従事者の留意点】</t>
    <rPh sb="1" eb="3">
      <t>ギョウム</t>
    </rPh>
    <rPh sb="3" eb="6">
      <t>ジュウジシャ</t>
    </rPh>
    <rPh sb="7" eb="10">
      <t>リュウイテン</t>
    </rPh>
    <phoneticPr fontId="3"/>
  </si>
  <si>
    <t>上記のとおり実施したことを報告します。また、他の業務との重複はありません。</t>
    <rPh sb="6" eb="8">
      <t>ジッシ</t>
    </rPh>
    <rPh sb="13" eb="15">
      <t>ホウコク</t>
    </rPh>
    <rPh sb="22" eb="23">
      <t>タ</t>
    </rPh>
    <rPh sb="24" eb="26">
      <t>ギョウム</t>
    </rPh>
    <rPh sb="28" eb="30">
      <t>チョウフク</t>
    </rPh>
    <phoneticPr fontId="3"/>
  </si>
  <si>
    <t>業務立会者
（責任者以外）</t>
    <phoneticPr fontId="2"/>
  </si>
  <si>
    <t>～</t>
  </si>
  <si>
    <t>）</t>
  </si>
  <si>
    <t>学籍番号</t>
    <rPh sb="0" eb="2">
      <t>ガクセキ</t>
    </rPh>
    <rPh sb="2" eb="4">
      <t>バンゴウ</t>
    </rPh>
    <phoneticPr fontId="2"/>
  </si>
  <si>
    <t>SA・TA勤務実績報告書</t>
    <rPh sb="5" eb="7">
      <t>キンム</t>
    </rPh>
    <rPh sb="7" eb="9">
      <t>ジッセキ</t>
    </rPh>
    <rPh sb="9" eb="12">
      <t>ホウコクショ</t>
    </rPh>
    <phoneticPr fontId="3"/>
  </si>
  <si>
    <t>業務従事者</t>
    <rPh sb="0" eb="2">
      <t>ギョウム</t>
    </rPh>
    <rPh sb="2" eb="5">
      <t>ジュウジシャ</t>
    </rPh>
    <phoneticPr fontId="3"/>
  </si>
  <si>
    <t>業務従事者：
（自署又は印字と押印）</t>
    <rPh sb="0" eb="2">
      <t>ギョウム</t>
    </rPh>
    <rPh sb="2" eb="5">
      <t>ジュウジシャ</t>
    </rPh>
    <phoneticPr fontId="3"/>
  </si>
  <si>
    <t>科目責任者：
（自署又は印字と押印）</t>
    <rPh sb="0" eb="2">
      <t>カモク</t>
    </rPh>
    <rPh sb="2" eb="5">
      <t>セキニンシャ</t>
    </rPh>
    <rPh sb="8" eb="10">
      <t>ジショ</t>
    </rPh>
    <rPh sb="10" eb="11">
      <t>マタ</t>
    </rPh>
    <rPh sb="12" eb="14">
      <t>インジ</t>
    </rPh>
    <rPh sb="15" eb="17">
      <t>オウイン</t>
    </rPh>
    <phoneticPr fontId="3"/>
  </si>
  <si>
    <r>
      <t>全ての業務終了後，業務実施責任者は，</t>
    </r>
    <r>
      <rPr>
        <sz val="14"/>
        <color rgb="FFFF0000"/>
        <rFont val="ＭＳ Ｐゴシック"/>
        <family val="3"/>
        <charset val="128"/>
      </rPr>
      <t>業務従事者から提出のあった報告書に自署又は押印（印字署名の場合）の上，学生に返却し，教務課に提出するよう伝えて</t>
    </r>
    <r>
      <rPr>
        <sz val="14"/>
        <rFont val="ＭＳ Ｐゴシック"/>
        <family val="3"/>
        <charset val="128"/>
      </rPr>
      <t>ください。</t>
    </r>
    <rPh sb="0" eb="1">
      <t>スベ</t>
    </rPh>
    <rPh sb="3" eb="5">
      <t>ギョウム</t>
    </rPh>
    <rPh sb="5" eb="7">
      <t>シュウリョウ</t>
    </rPh>
    <rPh sb="7" eb="8">
      <t>ゴ</t>
    </rPh>
    <rPh sb="9" eb="11">
      <t>ギョウム</t>
    </rPh>
    <rPh sb="11" eb="13">
      <t>ジッシ</t>
    </rPh>
    <rPh sb="13" eb="15">
      <t>セキニン</t>
    </rPh>
    <rPh sb="15" eb="16">
      <t>シャ</t>
    </rPh>
    <rPh sb="16" eb="17">
      <t>ギョウシャ</t>
    </rPh>
    <rPh sb="18" eb="20">
      <t>ギョウム</t>
    </rPh>
    <rPh sb="20" eb="23">
      <t>ジュウジシャ</t>
    </rPh>
    <rPh sb="25" eb="27">
      <t>テイシュツ</t>
    </rPh>
    <rPh sb="31" eb="34">
      <t>ホウコクショ</t>
    </rPh>
    <rPh sb="35" eb="37">
      <t>ジショ</t>
    </rPh>
    <rPh sb="37" eb="38">
      <t>マタ</t>
    </rPh>
    <rPh sb="39" eb="41">
      <t>オウイン</t>
    </rPh>
    <rPh sb="42" eb="44">
      <t>インジ</t>
    </rPh>
    <rPh sb="44" eb="46">
      <t>ショメイ</t>
    </rPh>
    <rPh sb="52" eb="53">
      <t>オコナ</t>
    </rPh>
    <rPh sb="53" eb="55">
      <t>ガクセイ</t>
    </rPh>
    <rPh sb="56" eb="58">
      <t>ヘンキャク</t>
    </rPh>
    <rPh sb="60" eb="63">
      <t>キョウムカ</t>
    </rPh>
    <rPh sb="64" eb="66">
      <t>テイシュツ</t>
    </rPh>
    <rPh sb="70" eb="71">
      <t>ツタ</t>
    </rPh>
    <phoneticPr fontId="2"/>
  </si>
  <si>
    <r>
      <t>日々本シートに入力を行い（手書きも可），対面での報告又はメール等適宜の方法により業務実施責任者と従事した事実（実施時間帯，実施場所）の共有を図ってください。また，当月の</t>
    </r>
    <r>
      <rPr>
        <sz val="14"/>
        <color rgb="FFFF0000"/>
        <rFont val="ＭＳ Ｐゴシック"/>
        <family val="3"/>
        <charset val="128"/>
      </rPr>
      <t>最終業務終了後速やかに本ファイルを印刷し，自署又は押印（印字署名の場合）の上，科目責任者に提出</t>
    </r>
    <r>
      <rPr>
        <sz val="14"/>
        <rFont val="ＭＳ Ｐゴシック"/>
        <family val="3"/>
        <charset val="128"/>
      </rPr>
      <t>してください。</t>
    </r>
    <rPh sb="0" eb="2">
      <t>ヒビ</t>
    </rPh>
    <rPh sb="2" eb="3">
      <t>ホン</t>
    </rPh>
    <rPh sb="7" eb="9">
      <t>ニュウリョク</t>
    </rPh>
    <rPh sb="10" eb="11">
      <t>オコナ</t>
    </rPh>
    <rPh sb="13" eb="15">
      <t>テガ</t>
    </rPh>
    <rPh sb="17" eb="18">
      <t>カ</t>
    </rPh>
    <rPh sb="20" eb="22">
      <t>タイメン</t>
    </rPh>
    <rPh sb="24" eb="26">
      <t>ホウコク</t>
    </rPh>
    <rPh sb="26" eb="27">
      <t>マタ</t>
    </rPh>
    <rPh sb="31" eb="32">
      <t>トウ</t>
    </rPh>
    <rPh sb="32" eb="34">
      <t>テキギ</t>
    </rPh>
    <rPh sb="35" eb="37">
      <t>ホウホウ</t>
    </rPh>
    <rPh sb="40" eb="42">
      <t>ギョウム</t>
    </rPh>
    <rPh sb="42" eb="44">
      <t>ジッシ</t>
    </rPh>
    <rPh sb="44" eb="47">
      <t>セキニンシャ</t>
    </rPh>
    <rPh sb="48" eb="50">
      <t>ジュウジ</t>
    </rPh>
    <rPh sb="52" eb="54">
      <t>ジジツ</t>
    </rPh>
    <rPh sb="55" eb="57">
      <t>ジッシ</t>
    </rPh>
    <rPh sb="57" eb="59">
      <t>ジカン</t>
    </rPh>
    <rPh sb="59" eb="60">
      <t>オビ</t>
    </rPh>
    <rPh sb="61" eb="63">
      <t>ジッシ</t>
    </rPh>
    <rPh sb="63" eb="65">
      <t>バショ</t>
    </rPh>
    <rPh sb="67" eb="69">
      <t>キョウユウ</t>
    </rPh>
    <rPh sb="70" eb="71">
      <t>ハカ</t>
    </rPh>
    <rPh sb="81" eb="83">
      <t>トウゲツ</t>
    </rPh>
    <rPh sb="84" eb="86">
      <t>サイシュウ</t>
    </rPh>
    <rPh sb="86" eb="88">
      <t>ギョウム</t>
    </rPh>
    <rPh sb="88" eb="91">
      <t>シュウリョウゴ</t>
    </rPh>
    <rPh sb="91" eb="92">
      <t>スミ</t>
    </rPh>
    <rPh sb="95" eb="96">
      <t>ホン</t>
    </rPh>
    <rPh sb="101" eb="103">
      <t>インサツ</t>
    </rPh>
    <rPh sb="105" eb="107">
      <t>ジショ</t>
    </rPh>
    <rPh sb="107" eb="108">
      <t>マタ</t>
    </rPh>
    <rPh sb="109" eb="111">
      <t>オウイン</t>
    </rPh>
    <rPh sb="112" eb="114">
      <t>インジ</t>
    </rPh>
    <rPh sb="114" eb="116">
      <t>ショメイ</t>
    </rPh>
    <rPh sb="117" eb="119">
      <t>バアイ</t>
    </rPh>
    <rPh sb="121" eb="122">
      <t>ウエ</t>
    </rPh>
    <rPh sb="123" eb="125">
      <t>カモク</t>
    </rPh>
    <rPh sb="129" eb="131">
      <t>テイシュツ</t>
    </rPh>
    <phoneticPr fontId="3"/>
  </si>
  <si>
    <t>学生の授業に支障がないように配慮願います。また、従事時間は1日8時間（留学生は資格外活動許可の範囲内）を上限としてください。業務が6時間を超える場合は，概ね1時間の休憩をとるようにしてください。</t>
    <rPh sb="0" eb="2">
      <t>ガクセイ</t>
    </rPh>
    <rPh sb="3" eb="5">
      <t>ジュギョウ</t>
    </rPh>
    <rPh sb="6" eb="8">
      <t>シショウ</t>
    </rPh>
    <rPh sb="14" eb="16">
      <t>ハイリョ</t>
    </rPh>
    <rPh sb="16" eb="17">
      <t>ネガ</t>
    </rPh>
    <rPh sb="35" eb="38">
      <t>リュウガクセイ</t>
    </rPh>
    <rPh sb="39" eb="41">
      <t>シカク</t>
    </rPh>
    <rPh sb="41" eb="42">
      <t>ガイ</t>
    </rPh>
    <rPh sb="42" eb="44">
      <t>カツドウ</t>
    </rPh>
    <rPh sb="44" eb="46">
      <t>キョカ</t>
    </rPh>
    <rPh sb="47" eb="50">
      <t>ハンイナイ</t>
    </rPh>
    <rPh sb="76" eb="77">
      <t>オオム</t>
    </rPh>
    <rPh sb="79" eb="81">
      <t>ジカン</t>
    </rPh>
    <phoneticPr fontId="3"/>
  </si>
  <si>
    <t>科目責任者もしくは科目担当教員は、日々業務の実施を現認するようお願いします。</t>
    <rPh sb="0" eb="2">
      <t>カモク</t>
    </rPh>
    <rPh sb="2" eb="5">
      <t>セキニンシャ</t>
    </rPh>
    <rPh sb="9" eb="11">
      <t>カモク</t>
    </rPh>
    <rPh sb="11" eb="13">
      <t>タントウ</t>
    </rPh>
    <rPh sb="13" eb="15">
      <t>キョウイン</t>
    </rPh>
    <rPh sb="17" eb="19">
      <t>ヒビ</t>
    </rPh>
    <rPh sb="19" eb="21">
      <t>ギョウム</t>
    </rPh>
    <rPh sb="22" eb="24">
      <t>ジッシ</t>
    </rPh>
    <rPh sb="25" eb="27">
      <t>ゲンニン</t>
    </rPh>
    <rPh sb="32" eb="33">
      <t>ネガ</t>
    </rPh>
    <phoneticPr fontId="2"/>
  </si>
  <si>
    <t>【科目責任者・科目担当教員の留意点】</t>
    <rPh sb="1" eb="3">
      <t>カモク</t>
    </rPh>
    <rPh sb="3" eb="5">
      <t>セキニン</t>
    </rPh>
    <rPh sb="5" eb="6">
      <t>シャ</t>
    </rPh>
    <rPh sb="7" eb="9">
      <t>カモク</t>
    </rPh>
    <rPh sb="9" eb="11">
      <t>タントウ</t>
    </rPh>
    <rPh sb="11" eb="13">
      <t>キョウイン</t>
    </rPh>
    <rPh sb="14" eb="17">
      <t>リュウイテン</t>
    </rPh>
    <phoneticPr fontId="3"/>
  </si>
  <si>
    <t>採用区分</t>
    <rPh sb="0" eb="2">
      <t>サイヨウ</t>
    </rPh>
    <rPh sb="2" eb="4">
      <t>クブン</t>
    </rPh>
    <phoneticPr fontId="2"/>
  </si>
  <si>
    <t>□</t>
  </si>
  <si>
    <t>SA</t>
    <phoneticPr fontId="2"/>
  </si>
  <si>
    <t>TA</t>
    <phoneticPr fontId="2"/>
  </si>
  <si>
    <t>合計時間数</t>
    <rPh sb="0" eb="2">
      <t>ゴウケイ</t>
    </rPh>
    <rPh sb="2" eb="5">
      <t>ジカンスウ</t>
    </rPh>
    <phoneticPr fontId="3"/>
  </si>
  <si>
    <t>時給は以下のとおり
ＳＡ：1,000円、　ＴＡ（博士前期学生）：1,170円、　ＴＡ（博士学生）：1,300円</t>
    <rPh sb="0" eb="2">
      <t>ジキュウ</t>
    </rPh>
    <rPh sb="3" eb="5">
      <t>イカ</t>
    </rPh>
    <rPh sb="18" eb="19">
      <t>エン</t>
    </rPh>
    <rPh sb="37" eb="38">
      <t>エン</t>
    </rPh>
    <rPh sb="54" eb="55">
      <t>エン</t>
    </rPh>
    <phoneticPr fontId="2"/>
  </si>
  <si>
    <t>別紙３</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</si>
</sst>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Red]\(0.00\)"/>
    <numFmt numFmtId="177" formatCode="h:mm;@"/>
    <numFmt numFmtId="178" formatCode="[h]:mm"/>
    <numFmt numFmtId="179" formatCode="aaa"/>
    <numFmt numFmtId="180" formatCode="#,##0_);[Red]\(#,##0\)"/>
    <numFmt numFmtId="182" formatCode="#,##0;\-#,##0;&quot;-&quot;"/>
  </numFmts>
  <fonts count="20"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20"/>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1"/>
      <color theme="1"/>
      <name val="游ゴシック"/>
      <family val="2"/>
      <charset val="128"/>
      <scheme val="minor"/>
    </font>
    <font>
      <sz val="10"/>
      <color indexed="8"/>
      <name val="Arial"/>
      <family val="2"/>
    </font>
    <font>
      <b/>
      <sz val="12"/>
      <name val="Arial"/>
      <family val="2"/>
    </font>
    <font>
      <sz val="10"/>
      <name val="Arial"/>
      <family val="2"/>
    </font>
    <font>
      <b/>
      <sz val="24"/>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8"/>
      <name val="ＭＳ Ｐゴシック"/>
      <family val="3"/>
      <charset val="128"/>
    </font>
    <font>
      <sz val="14"/>
      <color indexed="8"/>
      <name val="ＭＳ Ｐゴシック"/>
      <family val="3"/>
      <charset val="128"/>
    </font>
    <font>
      <sz val="14"/>
      <color rgb="FFFF0000"/>
      <name val="ＭＳ Ｐゴシック"/>
      <family val="3"/>
      <charset val="128"/>
    </font>
    <font>
      <sz val="16"/>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1">
    <xf numFmtId="0" fontId="0" fillId="0" borderId="0">
      <alignment vertical="center"/>
    </xf>
    <xf numFmtId="0" fontId="1" fillId="0" borderId="0"/>
    <xf numFmtId="0" fontId="1" fillId="0" borderId="0"/>
    <xf numFmtId="0" fontId="1" fillId="0" borderId="0">
      <alignment vertical="center"/>
    </xf>
    <xf numFmtId="38" fontId="1" fillId="0" borderId="0" applyFont="0" applyFill="0" applyBorder="0" applyAlignment="0" applyProtection="0">
      <alignment vertical="center"/>
    </xf>
    <xf numFmtId="182" fontId="9" fillId="0" borderId="0" applyFill="0" applyBorder="0" applyAlignment="0"/>
    <xf numFmtId="0" fontId="10" fillId="0" borderId="17" applyNumberFormat="0" applyAlignment="0" applyProtection="0">
      <alignment horizontal="left" vertical="center"/>
    </xf>
    <xf numFmtId="0" fontId="10" fillId="0" borderId="3">
      <alignment horizontal="left" vertical="center"/>
    </xf>
    <xf numFmtId="0" fontId="11" fillId="0" borderId="0"/>
    <xf numFmtId="0" fontId="8" fillId="0" borderId="0">
      <alignment vertical="center"/>
    </xf>
    <xf numFmtId="0" fontId="1" fillId="0" borderId="0">
      <alignment vertical="center"/>
    </xf>
  </cellStyleXfs>
  <cellXfs count="165">
    <xf numFmtId="0" fontId="0" fillId="0" borderId="0" xfId="0">
      <alignment vertical="center"/>
    </xf>
    <xf numFmtId="0" fontId="1" fillId="0" borderId="0" xfId="2" applyFont="1" applyFill="1" applyAlignment="1">
      <alignment horizontal="center" vertical="center"/>
    </xf>
    <xf numFmtId="0" fontId="1" fillId="0" borderId="0" xfId="2" applyFont="1" applyFill="1" applyAlignment="1">
      <alignment vertical="center"/>
    </xf>
    <xf numFmtId="176" fontId="1" fillId="0" borderId="0" xfId="2" applyNumberFormat="1" applyFont="1" applyFill="1" applyBorder="1" applyAlignment="1">
      <alignment vertical="center" shrinkToFit="1"/>
    </xf>
    <xf numFmtId="176" fontId="1" fillId="0" borderId="0" xfId="2" applyNumberFormat="1" applyFont="1" applyFill="1" applyBorder="1" applyAlignment="1">
      <alignment horizontal="left" vertical="center" shrinkToFit="1"/>
    </xf>
    <xf numFmtId="0" fontId="1" fillId="0" borderId="0" xfId="2" applyFont="1" applyFill="1" applyBorder="1" applyAlignment="1">
      <alignment horizontal="center" vertical="center" wrapText="1"/>
    </xf>
    <xf numFmtId="176" fontId="1" fillId="0" borderId="0" xfId="3" applyNumberFormat="1" applyFont="1" applyFill="1" applyBorder="1" applyAlignment="1">
      <alignment horizontal="center" vertical="center" shrinkToFit="1"/>
    </xf>
    <xf numFmtId="176" fontId="1" fillId="0" borderId="0" xfId="2" applyNumberFormat="1" applyFont="1" applyFill="1" applyBorder="1" applyAlignment="1">
      <alignment horizontal="center" vertical="center" shrinkToFit="1"/>
    </xf>
    <xf numFmtId="0" fontId="4" fillId="0" borderId="0" xfId="2" applyFont="1" applyFill="1" applyAlignment="1">
      <alignment horizontal="center" vertical="center"/>
    </xf>
    <xf numFmtId="176" fontId="1" fillId="0" borderId="0" xfId="2" applyNumberFormat="1" applyFont="1" applyFill="1" applyAlignment="1">
      <alignment horizontal="center" vertical="center" shrinkToFit="1"/>
    </xf>
    <xf numFmtId="0" fontId="1" fillId="0" borderId="16" xfId="2" applyFont="1" applyFill="1" applyBorder="1" applyAlignment="1">
      <alignment horizontal="center" vertical="center"/>
    </xf>
    <xf numFmtId="0" fontId="1" fillId="0" borderId="10" xfId="2" applyFont="1" applyFill="1" applyBorder="1" applyAlignment="1">
      <alignment vertical="center"/>
    </xf>
    <xf numFmtId="0" fontId="1" fillId="0" borderId="10" xfId="2" applyFont="1" applyFill="1" applyBorder="1" applyAlignment="1" applyProtection="1">
      <alignment horizontal="left" vertical="center"/>
      <protection locked="0"/>
    </xf>
    <xf numFmtId="176" fontId="1" fillId="0" borderId="10" xfId="2" applyNumberFormat="1" applyFont="1" applyFill="1" applyBorder="1" applyAlignment="1">
      <alignment vertical="center" shrinkToFit="1"/>
    </xf>
    <xf numFmtId="0" fontId="1" fillId="0" borderId="10" xfId="3" applyFont="1" applyFill="1" applyBorder="1" applyAlignment="1">
      <alignment horizontal="left" vertical="center"/>
    </xf>
    <xf numFmtId="176" fontId="1" fillId="0" borderId="10" xfId="3" applyNumberFormat="1" applyFont="1" applyFill="1" applyBorder="1" applyAlignment="1">
      <alignment horizontal="left" vertical="center" shrinkToFit="1"/>
    </xf>
    <xf numFmtId="0" fontId="1" fillId="0" borderId="0" xfId="3" applyFont="1" applyFill="1" applyBorder="1" applyAlignment="1">
      <alignment horizontal="left" vertical="center"/>
    </xf>
    <xf numFmtId="0" fontId="5" fillId="0" borderId="6" xfId="2" applyFont="1" applyFill="1" applyBorder="1" applyAlignment="1">
      <alignment vertical="center" wrapText="1"/>
    </xf>
    <xf numFmtId="0" fontId="5" fillId="0" borderId="0" xfId="2" applyFont="1" applyFill="1" applyBorder="1" applyAlignment="1">
      <alignment horizontal="center" vertical="center"/>
    </xf>
    <xf numFmtId="0" fontId="5" fillId="0" borderId="0" xfId="2" applyFont="1" applyFill="1" applyAlignment="1">
      <alignment vertical="center"/>
    </xf>
    <xf numFmtId="0" fontId="1" fillId="0" borderId="0" xfId="3" applyFont="1" applyFill="1" applyBorder="1" applyAlignment="1">
      <alignment vertical="center" wrapText="1"/>
    </xf>
    <xf numFmtId="0" fontId="1" fillId="0" borderId="6" xfId="2" applyFont="1" applyFill="1" applyBorder="1" applyAlignment="1">
      <alignment vertical="center"/>
    </xf>
    <xf numFmtId="0" fontId="1" fillId="0" borderId="14" xfId="2" applyFont="1" applyFill="1" applyBorder="1" applyAlignment="1">
      <alignment vertical="center"/>
    </xf>
    <xf numFmtId="0" fontId="6" fillId="0" borderId="0" xfId="2" applyFont="1" applyFill="1" applyBorder="1" applyAlignment="1" applyProtection="1">
      <alignment horizontal="center" vertical="center"/>
      <protection locked="0"/>
    </xf>
    <xf numFmtId="0" fontId="1" fillId="0" borderId="0" xfId="3" applyFont="1" applyFill="1" applyBorder="1" applyAlignment="1" applyProtection="1">
      <alignment vertical="center"/>
      <protection locked="0"/>
    </xf>
    <xf numFmtId="0" fontId="6" fillId="0" borderId="0" xfId="3" applyFont="1" applyFill="1" applyBorder="1" applyAlignment="1" applyProtection="1">
      <alignment horizontal="center" vertical="center" wrapText="1"/>
      <protection locked="0"/>
    </xf>
    <xf numFmtId="0" fontId="7" fillId="0" borderId="0" xfId="2" applyFont="1" applyFill="1" applyBorder="1" applyAlignment="1">
      <alignment horizontal="center" vertical="center" wrapText="1"/>
    </xf>
    <xf numFmtId="0" fontId="7" fillId="0" borderId="8" xfId="2" applyFont="1" applyFill="1" applyBorder="1" applyAlignment="1">
      <alignment horizontal="center" vertical="center" shrinkToFit="1"/>
    </xf>
    <xf numFmtId="0" fontId="1" fillId="0" borderId="8" xfId="3" applyFont="1" applyFill="1" applyBorder="1" applyAlignment="1">
      <alignment vertical="center"/>
    </xf>
    <xf numFmtId="176" fontId="1" fillId="0" borderId="6" xfId="2" applyNumberFormat="1" applyFont="1" applyFill="1" applyBorder="1" applyAlignment="1">
      <alignment horizontal="center" vertical="center" shrinkToFit="1"/>
    </xf>
    <xf numFmtId="0" fontId="7" fillId="0" borderId="15" xfId="2" applyFont="1" applyFill="1" applyBorder="1" applyAlignment="1">
      <alignment horizontal="center" vertical="center" shrinkToFit="1"/>
    </xf>
    <xf numFmtId="0" fontId="7" fillId="0" borderId="9" xfId="2" applyFont="1" applyFill="1" applyBorder="1" applyAlignment="1">
      <alignment horizontal="right" vertical="center" shrinkToFit="1"/>
    </xf>
    <xf numFmtId="178" fontId="1" fillId="0" borderId="10" xfId="2" applyNumberFormat="1" applyFont="1" applyFill="1" applyBorder="1" applyAlignment="1">
      <alignment horizontal="center" vertical="center" shrinkToFit="1"/>
    </xf>
    <xf numFmtId="0" fontId="7" fillId="0" borderId="11" xfId="2" applyFont="1" applyFill="1" applyBorder="1" applyAlignment="1" applyProtection="1">
      <alignment horizontal="left" vertical="center" shrinkToFit="1"/>
      <protection locked="0"/>
    </xf>
    <xf numFmtId="0" fontId="1" fillId="0" borderId="15" xfId="3" applyFont="1" applyFill="1" applyBorder="1" applyAlignment="1">
      <alignment vertical="center"/>
    </xf>
    <xf numFmtId="0" fontId="7" fillId="0" borderId="14" xfId="2" applyFont="1" applyFill="1" applyBorder="1" applyAlignment="1">
      <alignment horizontal="right" vertical="center" shrinkToFit="1"/>
    </xf>
    <xf numFmtId="178" fontId="1" fillId="0" borderId="0" xfId="2" applyNumberFormat="1" applyFont="1" applyFill="1" applyBorder="1" applyAlignment="1">
      <alignment horizontal="center" vertical="center" shrinkToFit="1"/>
    </xf>
    <xf numFmtId="0" fontId="7" fillId="0" borderId="15" xfId="2" applyFont="1" applyFill="1" applyBorder="1" applyAlignment="1" applyProtection="1">
      <alignment horizontal="left" vertical="center" shrinkToFit="1"/>
      <protection locked="0"/>
    </xf>
    <xf numFmtId="176" fontId="1" fillId="0" borderId="0" xfId="3" applyNumberFormat="1" applyFont="1" applyFill="1" applyBorder="1" applyAlignment="1">
      <alignment vertical="center" shrinkToFit="1"/>
    </xf>
    <xf numFmtId="0" fontId="1" fillId="0" borderId="0" xfId="2" applyFont="1" applyFill="1" applyBorder="1" applyAlignment="1" applyProtection="1">
      <alignment horizontal="left" vertical="center"/>
      <protection locked="0"/>
    </xf>
    <xf numFmtId="0" fontId="1" fillId="0" borderId="0" xfId="2" applyFont="1" applyFill="1" applyBorder="1" applyAlignment="1" applyProtection="1">
      <alignment horizontal="center" vertical="center"/>
      <protection locked="0"/>
    </xf>
    <xf numFmtId="0" fontId="1" fillId="0" borderId="0" xfId="2" applyFont="1" applyFill="1" applyAlignment="1">
      <alignment horizontal="left" vertical="center"/>
    </xf>
    <xf numFmtId="0" fontId="1" fillId="0" borderId="0" xfId="2" applyFont="1" applyFill="1" applyBorder="1" applyAlignment="1" applyProtection="1">
      <alignment vertical="center" wrapText="1"/>
      <protection locked="0"/>
    </xf>
    <xf numFmtId="0" fontId="1" fillId="0" borderId="0" xfId="2" applyFont="1" applyFill="1" applyBorder="1" applyAlignment="1">
      <alignment vertical="center"/>
    </xf>
    <xf numFmtId="0" fontId="1" fillId="0" borderId="0" xfId="2" applyFont="1" applyFill="1" applyBorder="1" applyAlignment="1" applyProtection="1">
      <alignment vertical="center"/>
      <protection locked="0"/>
    </xf>
    <xf numFmtId="0" fontId="6" fillId="0" borderId="0" xfId="2" applyFont="1" applyFill="1" applyAlignment="1">
      <alignment horizontal="left" vertical="center"/>
    </xf>
    <xf numFmtId="0" fontId="1" fillId="0" borderId="14" xfId="3" applyFont="1" applyFill="1" applyBorder="1" applyAlignment="1" applyProtection="1">
      <alignment horizontal="center" vertical="center"/>
      <protection locked="0"/>
    </xf>
    <xf numFmtId="0" fontId="15" fillId="0" borderId="0" xfId="2" applyFont="1" applyFill="1" applyBorder="1" applyAlignment="1" applyProtection="1">
      <alignment horizontal="left" vertical="center"/>
      <protection locked="0"/>
    </xf>
    <xf numFmtId="0" fontId="5" fillId="0" borderId="0" xfId="2" applyFont="1" applyFill="1" applyBorder="1" applyAlignment="1">
      <alignment vertical="center"/>
    </xf>
    <xf numFmtId="0" fontId="5" fillId="0" borderId="0" xfId="3" applyFont="1" applyFill="1" applyBorder="1" applyAlignment="1">
      <alignment vertical="center"/>
    </xf>
    <xf numFmtId="20" fontId="1" fillId="0" borderId="1" xfId="2" applyNumberFormat="1" applyFont="1" applyFill="1" applyBorder="1" applyAlignment="1">
      <alignment horizontal="center" vertical="center"/>
    </xf>
    <xf numFmtId="0" fontId="5" fillId="0" borderId="3" xfId="2" applyFont="1" applyFill="1" applyBorder="1" applyAlignment="1">
      <alignment horizontal="left" vertical="center" shrinkToFit="1"/>
    </xf>
    <xf numFmtId="0" fontId="5" fillId="0" borderId="4" xfId="2" applyFont="1" applyFill="1" applyBorder="1" applyAlignment="1">
      <alignment horizontal="left" vertical="center" shrinkToFit="1"/>
    </xf>
    <xf numFmtId="177" fontId="1" fillId="0" borderId="1" xfId="3" applyNumberFormat="1" applyFont="1" applyFill="1" applyBorder="1" applyAlignment="1" applyProtection="1">
      <alignment horizontal="center" vertical="center"/>
      <protection locked="0"/>
    </xf>
    <xf numFmtId="0" fontId="1" fillId="0" borderId="10" xfId="2" applyFont="1" applyFill="1" applyBorder="1" applyAlignment="1">
      <alignment horizontal="center" vertical="center"/>
    </xf>
    <xf numFmtId="0" fontId="1" fillId="0" borderId="0" xfId="0" applyFont="1" applyFill="1" applyAlignment="1">
      <alignment horizontal="center" vertical="center"/>
    </xf>
    <xf numFmtId="20" fontId="1" fillId="0" borderId="0" xfId="0" applyNumberFormat="1" applyFont="1" applyFill="1">
      <alignment vertical="center"/>
    </xf>
    <xf numFmtId="46" fontId="1" fillId="0" borderId="0" xfId="0" applyNumberFormat="1" applyFont="1" applyFill="1">
      <alignment vertical="center"/>
    </xf>
    <xf numFmtId="0" fontId="6" fillId="0" borderId="0" xfId="2" applyFont="1" applyFill="1" applyBorder="1" applyAlignment="1">
      <alignment horizontal="center" vertical="center"/>
    </xf>
    <xf numFmtId="0" fontId="17" fillId="0" borderId="0" xfId="2" applyFont="1" applyFill="1" applyBorder="1" applyAlignment="1">
      <alignment vertical="center"/>
    </xf>
    <xf numFmtId="0" fontId="6" fillId="0" borderId="0" xfId="2" applyFont="1" applyFill="1" applyBorder="1" applyAlignment="1" applyProtection="1">
      <alignment horizontal="left" vertical="center"/>
      <protection locked="0"/>
    </xf>
    <xf numFmtId="0" fontId="6" fillId="0" borderId="0" xfId="2" applyFont="1" applyFill="1" applyBorder="1" applyAlignment="1">
      <alignment vertical="center"/>
    </xf>
    <xf numFmtId="0" fontId="6" fillId="0" borderId="0" xfId="3" applyFont="1" applyFill="1" applyBorder="1" applyAlignment="1">
      <alignment horizontal="left" vertical="center"/>
    </xf>
    <xf numFmtId="0" fontId="6" fillId="0" borderId="0" xfId="2" applyFont="1" applyFill="1" applyAlignment="1">
      <alignment vertical="center"/>
    </xf>
    <xf numFmtId="0" fontId="6" fillId="0" borderId="0" xfId="2" applyFont="1" applyFill="1" applyBorder="1" applyAlignment="1">
      <alignment horizontal="center" vertical="top"/>
    </xf>
    <xf numFmtId="176" fontId="6" fillId="0" borderId="0" xfId="2" applyNumberFormat="1" applyFont="1" applyFill="1" applyAlignment="1">
      <alignment horizontal="center" vertical="center" shrinkToFit="1"/>
    </xf>
    <xf numFmtId="0" fontId="5" fillId="0" borderId="0" xfId="2" applyFont="1" applyFill="1" applyAlignment="1">
      <alignment horizontal="center" vertical="center"/>
    </xf>
    <xf numFmtId="0" fontId="6" fillId="0" borderId="0" xfId="2" applyFont="1" applyFill="1" applyAlignment="1">
      <alignment horizontal="center" vertical="center"/>
    </xf>
    <xf numFmtId="0" fontId="1" fillId="0" borderId="9" xfId="2" applyFont="1" applyFill="1" applyBorder="1" applyAlignment="1">
      <alignment horizontal="center" vertical="center"/>
    </xf>
    <xf numFmtId="0" fontId="1" fillId="0" borderId="14" xfId="2" applyFont="1" applyFill="1" applyBorder="1" applyAlignment="1">
      <alignment horizontal="center" vertical="center"/>
    </xf>
    <xf numFmtId="0" fontId="1" fillId="0" borderId="0" xfId="2" applyFont="1" applyFill="1" applyBorder="1" applyAlignment="1" applyProtection="1">
      <alignment horizontal="left" vertical="center" wrapText="1"/>
      <protection locked="0"/>
    </xf>
    <xf numFmtId="0" fontId="1" fillId="0" borderId="0" xfId="2" applyFont="1" applyFill="1" applyBorder="1" applyAlignment="1">
      <alignment horizontal="center" vertical="center"/>
    </xf>
    <xf numFmtId="0" fontId="1" fillId="0" borderId="0" xfId="3" applyFont="1" applyFill="1" applyBorder="1" applyAlignment="1">
      <alignment vertical="center"/>
    </xf>
    <xf numFmtId="0" fontId="5" fillId="0" borderId="1" xfId="2" applyFont="1" applyFill="1" applyBorder="1" applyAlignment="1">
      <alignment horizontal="center" vertical="center" shrinkToFit="1"/>
    </xf>
    <xf numFmtId="0" fontId="12" fillId="0" borderId="0" xfId="2" applyFont="1" applyFill="1" applyAlignment="1">
      <alignment horizontal="center" vertical="center"/>
    </xf>
    <xf numFmtId="0" fontId="1" fillId="0" borderId="0" xfId="2" applyFont="1" applyFill="1" applyBorder="1" applyAlignment="1">
      <alignment horizontal="center" vertical="center"/>
    </xf>
    <xf numFmtId="177" fontId="1" fillId="0" borderId="4" xfId="3" applyNumberFormat="1" applyFont="1" applyFill="1" applyBorder="1" applyAlignment="1" applyProtection="1">
      <alignment horizontal="center" vertical="center"/>
      <protection locked="0"/>
    </xf>
    <xf numFmtId="0" fontId="1" fillId="0" borderId="0" xfId="2" applyFont="1" applyFill="1" applyBorder="1" applyAlignment="1">
      <alignment vertical="center" wrapText="1"/>
    </xf>
    <xf numFmtId="178" fontId="1" fillId="0" borderId="7" xfId="3" applyNumberFormat="1" applyFont="1" applyFill="1" applyBorder="1" applyAlignment="1" applyProtection="1">
      <alignment horizontal="center" vertical="center"/>
      <protection locked="0"/>
    </xf>
    <xf numFmtId="178" fontId="6" fillId="0" borderId="1" xfId="2" applyNumberFormat="1" applyFont="1" applyFill="1" applyBorder="1" applyAlignment="1">
      <alignment horizontal="center" vertical="center"/>
    </xf>
    <xf numFmtId="20" fontId="1" fillId="0" borderId="5" xfId="2" applyNumberFormat="1" applyFont="1" applyFill="1" applyBorder="1" applyAlignment="1">
      <alignment horizontal="center" vertical="center" wrapText="1"/>
    </xf>
    <xf numFmtId="20" fontId="1" fillId="0" borderId="7"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vertical="center" shrinkToFit="1"/>
    </xf>
    <xf numFmtId="0" fontId="5" fillId="0" borderId="0" xfId="2" applyFont="1" applyFill="1" applyBorder="1" applyAlignment="1">
      <alignment vertical="center" wrapText="1"/>
    </xf>
    <xf numFmtId="0" fontId="1" fillId="0" borderId="10" xfId="2" applyFont="1" applyFill="1" applyBorder="1" applyAlignment="1">
      <alignment vertical="center" shrinkToFit="1"/>
    </xf>
    <xf numFmtId="0" fontId="7" fillId="0" borderId="1" xfId="2" applyFont="1" applyFill="1" applyBorder="1" applyAlignment="1">
      <alignment horizontal="center" vertical="center" wrapText="1" shrinkToFit="1"/>
    </xf>
    <xf numFmtId="0" fontId="5" fillId="0" borderId="2" xfId="10" applyFont="1" applyFill="1" applyBorder="1" applyAlignment="1">
      <alignment horizontal="center" vertical="center"/>
    </xf>
    <xf numFmtId="0" fontId="5" fillId="0" borderId="3" xfId="2" applyFont="1" applyFill="1" applyBorder="1" applyAlignment="1">
      <alignment horizontal="center" vertical="center"/>
    </xf>
    <xf numFmtId="0" fontId="5" fillId="0" borderId="3" xfId="10" applyFont="1" applyFill="1" applyBorder="1" applyAlignment="1">
      <alignment horizontal="center" vertical="center"/>
    </xf>
    <xf numFmtId="0" fontId="5" fillId="0" borderId="4" xfId="2" applyFont="1" applyFill="1" applyBorder="1" applyAlignment="1">
      <alignment horizontal="center" vertical="center"/>
    </xf>
    <xf numFmtId="0" fontId="12" fillId="0" borderId="0" xfId="2" applyFont="1" applyFill="1" applyAlignment="1">
      <alignment horizontal="center" vertical="center"/>
    </xf>
    <xf numFmtId="0" fontId="5" fillId="0" borderId="2" xfId="2" applyFont="1" applyFill="1" applyBorder="1" applyAlignment="1">
      <alignment horizontal="center" vertical="center" wrapText="1" shrinkToFit="1"/>
    </xf>
    <xf numFmtId="0" fontId="5" fillId="0" borderId="3" xfId="2" applyFont="1" applyFill="1" applyBorder="1" applyAlignment="1">
      <alignment horizontal="center" vertical="center" wrapText="1" shrinkToFit="1"/>
    </xf>
    <xf numFmtId="0" fontId="5" fillId="0" borderId="4" xfId="2" applyFont="1" applyFill="1" applyBorder="1" applyAlignment="1">
      <alignment horizontal="center" vertical="center" wrapText="1" shrinkToFit="1"/>
    </xf>
    <xf numFmtId="0" fontId="5" fillId="0" borderId="1" xfId="2" applyFont="1" applyFill="1" applyBorder="1" applyAlignment="1">
      <alignment horizontal="center" vertical="center"/>
    </xf>
    <xf numFmtId="0" fontId="1" fillId="0" borderId="0" xfId="2" applyFont="1" applyFill="1" applyBorder="1" applyAlignment="1" applyProtection="1">
      <alignment horizontal="center" vertical="center" wrapText="1"/>
      <protection locked="0"/>
    </xf>
    <xf numFmtId="0" fontId="6" fillId="0" borderId="0" xfId="2" applyFont="1" applyFill="1" applyAlignment="1" applyProtection="1">
      <alignment horizontal="center" vertical="center"/>
      <protection locked="0"/>
    </xf>
    <xf numFmtId="0" fontId="6" fillId="0" borderId="0" xfId="2" applyFont="1" applyFill="1" applyAlignment="1">
      <alignment horizontal="center" vertical="center"/>
    </xf>
    <xf numFmtId="0" fontId="5" fillId="0" borderId="2" xfId="2" applyFont="1" applyFill="1" applyBorder="1" applyAlignment="1">
      <alignment horizontal="center" vertical="center" shrinkToFit="1"/>
    </xf>
    <xf numFmtId="0" fontId="5" fillId="0" borderId="3" xfId="2" applyFont="1" applyFill="1" applyBorder="1" applyAlignment="1">
      <alignment horizontal="center" vertical="center" shrinkToFit="1"/>
    </xf>
    <xf numFmtId="0" fontId="5" fillId="0" borderId="4" xfId="2" applyFont="1" applyFill="1" applyBorder="1" applyAlignment="1">
      <alignment horizontal="center" vertical="center" shrinkToFit="1"/>
    </xf>
    <xf numFmtId="0" fontId="4" fillId="0" borderId="0" xfId="3" applyFont="1" applyFill="1" applyBorder="1" applyAlignment="1" applyProtection="1">
      <alignment horizontal="center" vertical="center" shrinkToFit="1"/>
      <protection locked="0"/>
    </xf>
    <xf numFmtId="0" fontId="1" fillId="0" borderId="8" xfId="2" applyFont="1" applyFill="1" applyBorder="1" applyAlignment="1">
      <alignment horizontal="center" vertical="center"/>
    </xf>
    <xf numFmtId="0" fontId="1" fillId="0" borderId="12" xfId="2" applyFont="1" applyFill="1" applyBorder="1" applyAlignment="1">
      <alignment horizontal="center" vertical="center"/>
    </xf>
    <xf numFmtId="0" fontId="1" fillId="0" borderId="8" xfId="2" applyFont="1" applyFill="1" applyBorder="1" applyAlignment="1">
      <alignment horizontal="center" vertical="center" shrinkToFit="1"/>
    </xf>
    <xf numFmtId="0" fontId="1" fillId="0" borderId="12" xfId="2" applyFont="1" applyFill="1" applyBorder="1" applyAlignment="1">
      <alignment horizontal="center" vertical="center" shrinkToFit="1"/>
    </xf>
    <xf numFmtId="0" fontId="1" fillId="0" borderId="5" xfId="2" applyFont="1" applyFill="1" applyBorder="1" applyAlignment="1">
      <alignment horizontal="center" vertical="center"/>
    </xf>
    <xf numFmtId="0" fontId="1" fillId="0" borderId="6" xfId="2" applyFont="1" applyFill="1" applyBorder="1" applyAlignment="1">
      <alignment horizontal="center" vertical="center"/>
    </xf>
    <xf numFmtId="0" fontId="1" fillId="0" borderId="7" xfId="2" applyFont="1" applyFill="1" applyBorder="1" applyAlignment="1">
      <alignment horizontal="center" vertical="center"/>
    </xf>
    <xf numFmtId="0" fontId="1" fillId="0" borderId="5" xfId="2" applyFont="1" applyFill="1" applyBorder="1" applyAlignment="1">
      <alignment horizontal="center" vertical="center" wrapText="1"/>
    </xf>
    <xf numFmtId="0" fontId="1" fillId="0" borderId="6" xfId="2" applyFont="1" applyFill="1" applyBorder="1" applyAlignment="1">
      <alignment horizontal="center" vertical="center" wrapText="1"/>
    </xf>
    <xf numFmtId="0" fontId="1" fillId="0" borderId="7" xfId="2" applyFont="1" applyFill="1" applyBorder="1" applyAlignment="1">
      <alignment horizontal="center" vertical="center" wrapText="1"/>
    </xf>
    <xf numFmtId="0" fontId="1" fillId="0" borderId="9" xfId="2" applyFont="1" applyFill="1" applyBorder="1" applyAlignment="1">
      <alignment horizontal="center" vertical="center" wrapText="1"/>
    </xf>
    <xf numFmtId="0" fontId="1" fillId="0" borderId="10" xfId="2" applyFont="1" applyFill="1" applyBorder="1" applyAlignment="1">
      <alignment horizontal="center" vertical="center" wrapText="1"/>
    </xf>
    <xf numFmtId="0" fontId="1" fillId="0" borderId="11" xfId="2" applyFont="1" applyFill="1" applyBorder="1" applyAlignment="1">
      <alignment horizontal="center" vertical="center" wrapText="1"/>
    </xf>
    <xf numFmtId="0" fontId="13" fillId="0" borderId="8" xfId="3" applyFont="1" applyFill="1" applyBorder="1" applyAlignment="1">
      <alignment horizontal="center" vertical="center" wrapText="1"/>
    </xf>
    <xf numFmtId="0" fontId="13" fillId="0" borderId="12" xfId="3" applyFont="1" applyFill="1" applyBorder="1" applyAlignment="1">
      <alignment horizontal="center" vertical="center" wrapText="1"/>
    </xf>
    <xf numFmtId="0" fontId="14" fillId="0" borderId="8" xfId="3" applyFont="1" applyFill="1" applyBorder="1" applyAlignment="1">
      <alignment horizontal="center" vertical="center" wrapText="1"/>
    </xf>
    <xf numFmtId="0" fontId="14" fillId="0" borderId="12" xfId="3" applyFont="1" applyFill="1" applyBorder="1" applyAlignment="1">
      <alignment horizontal="center" vertical="center" wrapText="1"/>
    </xf>
    <xf numFmtId="0" fontId="1" fillId="0" borderId="21" xfId="2" applyFont="1" applyFill="1" applyBorder="1" applyAlignment="1">
      <alignment horizontal="center" vertical="center" shrinkToFit="1"/>
    </xf>
    <xf numFmtId="0" fontId="1" fillId="0" borderId="22" xfId="2" applyFont="1" applyFill="1" applyBorder="1" applyAlignment="1">
      <alignment horizontal="center" vertical="center" shrinkToFit="1"/>
    </xf>
    <xf numFmtId="0" fontId="1" fillId="0" borderId="22" xfId="2" applyFont="1" applyFill="1" applyBorder="1" applyAlignment="1">
      <alignment horizontal="center" vertical="center" wrapText="1" shrinkToFit="1"/>
    </xf>
    <xf numFmtId="0" fontId="1" fillId="0" borderId="23" xfId="2" applyFont="1" applyFill="1" applyBorder="1" applyAlignment="1">
      <alignment horizontal="center" vertical="center" shrinkToFit="1"/>
    </xf>
    <xf numFmtId="0" fontId="1" fillId="0" borderId="18" xfId="2" applyFont="1" applyFill="1" applyBorder="1" applyAlignment="1" applyProtection="1">
      <alignment vertical="center" wrapText="1"/>
      <protection locked="0"/>
    </xf>
    <xf numFmtId="0" fontId="1" fillId="0" borderId="19" xfId="2" applyFont="1" applyFill="1" applyBorder="1" applyAlignment="1" applyProtection="1">
      <alignment vertical="center" wrapText="1"/>
      <protection locked="0"/>
    </xf>
    <xf numFmtId="0" fontId="1" fillId="0" borderId="20" xfId="2" applyFont="1" applyFill="1" applyBorder="1" applyAlignment="1" applyProtection="1">
      <alignment vertical="center" wrapText="1"/>
      <protection locked="0"/>
    </xf>
    <xf numFmtId="20" fontId="1" fillId="0" borderId="8" xfId="3" applyNumberFormat="1" applyFont="1" applyFill="1" applyBorder="1" applyAlignment="1">
      <alignment horizontal="center" vertical="center"/>
    </xf>
    <xf numFmtId="20" fontId="1" fillId="0" borderId="12" xfId="3" applyNumberFormat="1" applyFont="1" applyFill="1" applyBorder="1" applyAlignment="1">
      <alignment horizontal="center" vertical="center"/>
    </xf>
    <xf numFmtId="0" fontId="1" fillId="0" borderId="9" xfId="2" applyFont="1" applyFill="1" applyBorder="1" applyAlignment="1">
      <alignment horizontal="center" vertical="center"/>
    </xf>
    <xf numFmtId="179" fontId="1" fillId="0" borderId="8" xfId="2" applyNumberFormat="1" applyFont="1" applyFill="1" applyBorder="1" applyAlignment="1">
      <alignment horizontal="center" vertical="center" shrinkToFit="1"/>
    </xf>
    <xf numFmtId="179" fontId="1" fillId="0" borderId="12" xfId="2" applyNumberFormat="1" applyFont="1" applyFill="1" applyBorder="1" applyAlignment="1">
      <alignment horizontal="center" vertical="center" shrinkToFit="1"/>
    </xf>
    <xf numFmtId="0" fontId="1" fillId="0" borderId="21" xfId="2" applyFont="1" applyFill="1" applyBorder="1" applyAlignment="1" applyProtection="1">
      <alignment vertical="center" shrinkToFit="1"/>
      <protection locked="0"/>
    </xf>
    <xf numFmtId="0" fontId="1" fillId="0" borderId="22" xfId="2" applyFont="1" applyFill="1" applyBorder="1" applyAlignment="1" applyProtection="1">
      <alignment vertical="center" shrinkToFit="1"/>
      <protection locked="0"/>
    </xf>
    <xf numFmtId="0" fontId="1" fillId="0" borderId="23" xfId="2" applyFont="1" applyFill="1" applyBorder="1" applyAlignment="1" applyProtection="1">
      <alignment vertical="center" shrinkToFit="1"/>
      <protection locked="0"/>
    </xf>
    <xf numFmtId="0" fontId="1" fillId="0" borderId="14" xfId="2" applyFont="1" applyFill="1" applyBorder="1" applyAlignment="1">
      <alignment horizontal="center" vertical="center"/>
    </xf>
    <xf numFmtId="0" fontId="1" fillId="0" borderId="1" xfId="2" applyFont="1" applyFill="1" applyBorder="1" applyAlignment="1">
      <alignment horizontal="center" vertical="center"/>
    </xf>
    <xf numFmtId="0" fontId="1" fillId="0" borderId="2" xfId="2" applyFont="1" applyFill="1" applyBorder="1" applyAlignment="1">
      <alignment horizontal="center" vertical="center" wrapText="1"/>
    </xf>
    <xf numFmtId="0" fontId="1" fillId="0" borderId="3" xfId="2" applyFont="1" applyFill="1" applyBorder="1" applyAlignment="1">
      <alignment horizontal="center" vertical="center" wrapText="1"/>
    </xf>
    <xf numFmtId="0" fontId="1" fillId="0" borderId="0" xfId="2" applyFont="1" applyFill="1" applyBorder="1" applyAlignment="1">
      <alignment horizontal="right" vertical="center"/>
    </xf>
    <xf numFmtId="0" fontId="1" fillId="0" borderId="0" xfId="3" applyFont="1" applyFill="1" applyBorder="1" applyAlignment="1">
      <alignment horizontal="right" vertical="center"/>
    </xf>
    <xf numFmtId="0" fontId="1" fillId="0" borderId="0" xfId="2" applyFont="1" applyFill="1" applyBorder="1" applyAlignment="1">
      <alignment horizontal="center" vertical="center"/>
    </xf>
    <xf numFmtId="180" fontId="1" fillId="0" borderId="0" xfId="2" applyNumberFormat="1" applyFont="1" applyFill="1" applyBorder="1" applyAlignment="1">
      <alignment vertical="center" wrapText="1"/>
    </xf>
    <xf numFmtId="0" fontId="1" fillId="0" borderId="0" xfId="3" applyFont="1" applyFill="1" applyBorder="1" applyAlignment="1">
      <alignment vertical="center"/>
    </xf>
    <xf numFmtId="0" fontId="1" fillId="0" borderId="4" xfId="2" applyFont="1" applyFill="1" applyBorder="1" applyAlignment="1">
      <alignment horizontal="center" vertical="center" wrapText="1"/>
    </xf>
    <xf numFmtId="0" fontId="16" fillId="0" borderId="0" xfId="2" applyFont="1" applyFill="1" applyBorder="1" applyAlignment="1">
      <alignment vertical="center"/>
    </xf>
    <xf numFmtId="0" fontId="16" fillId="0" borderId="0" xfId="2" applyFont="1" applyFill="1" applyBorder="1" applyAlignment="1" applyProtection="1">
      <alignment vertical="center"/>
      <protection locked="0"/>
    </xf>
    <xf numFmtId="0" fontId="16" fillId="0" borderId="0" xfId="3" applyFont="1" applyFill="1" applyBorder="1" applyAlignment="1" applyProtection="1">
      <alignment vertical="center"/>
      <protection locked="0"/>
    </xf>
    <xf numFmtId="0" fontId="1" fillId="0" borderId="6" xfId="2" applyFont="1" applyFill="1" applyBorder="1" applyAlignment="1">
      <alignment horizontal="center" vertical="center" shrinkToFit="1"/>
    </xf>
    <xf numFmtId="0" fontId="6" fillId="0" borderId="0" xfId="2" applyFont="1" applyFill="1" applyBorder="1" applyAlignment="1">
      <alignment horizontal="left" vertical="top" wrapText="1"/>
    </xf>
    <xf numFmtId="0" fontId="17" fillId="0" borderId="0" xfId="2" applyFont="1" applyFill="1" applyBorder="1" applyAlignment="1">
      <alignment horizontal="left" vertical="top" wrapText="1"/>
    </xf>
    <xf numFmtId="0" fontId="19" fillId="0" borderId="0" xfId="2" applyFont="1" applyFill="1" applyBorder="1" applyAlignment="1">
      <alignment horizontal="left" vertical="top" wrapText="1"/>
    </xf>
    <xf numFmtId="0" fontId="1" fillId="0" borderId="6" xfId="3" applyFont="1" applyFill="1" applyBorder="1" applyAlignment="1">
      <alignment horizontal="center" vertical="center" wrapText="1"/>
    </xf>
    <xf numFmtId="0" fontId="1" fillId="0" borderId="7" xfId="3" applyFont="1" applyFill="1" applyBorder="1" applyAlignment="1">
      <alignment horizontal="center" vertical="center" wrapText="1"/>
    </xf>
    <xf numFmtId="0" fontId="1" fillId="0" borderId="10"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5" fillId="0" borderId="0" xfId="2" applyFont="1" applyFill="1" applyBorder="1" applyAlignment="1">
      <alignment horizontal="center" vertical="center" shrinkToFit="1"/>
    </xf>
    <xf numFmtId="0" fontId="1" fillId="0" borderId="0" xfId="3" applyFont="1" applyFill="1" applyBorder="1" applyAlignment="1">
      <alignment horizontal="center" vertical="center" wrapText="1"/>
    </xf>
    <xf numFmtId="180" fontId="1" fillId="0" borderId="0" xfId="3" applyNumberFormat="1" applyFont="1" applyFill="1" applyBorder="1" applyAlignment="1">
      <alignment vertical="center" wrapText="1"/>
    </xf>
    <xf numFmtId="180" fontId="1" fillId="0" borderId="10" xfId="3" applyNumberFormat="1" applyFont="1" applyFill="1" applyBorder="1" applyAlignment="1">
      <alignment vertical="center" wrapText="1"/>
    </xf>
    <xf numFmtId="0" fontId="1" fillId="0" borderId="10" xfId="3" applyFont="1" applyFill="1" applyBorder="1" applyAlignment="1">
      <alignment vertical="center"/>
    </xf>
    <xf numFmtId="0" fontId="1" fillId="0" borderId="15" xfId="3" applyFont="1" applyFill="1" applyBorder="1" applyAlignment="1">
      <alignment horizontal="center" vertical="center" wrapText="1"/>
    </xf>
    <xf numFmtId="0" fontId="1" fillId="0" borderId="13" xfId="2" applyFont="1" applyFill="1" applyBorder="1" applyAlignment="1">
      <alignment horizontal="center" vertical="center" wrapText="1"/>
    </xf>
    <xf numFmtId="0" fontId="6" fillId="0" borderId="13" xfId="2" applyFont="1" applyFill="1" applyBorder="1" applyAlignment="1" applyProtection="1">
      <alignment horizontal="center" vertical="center" shrinkToFit="1"/>
      <protection locked="0"/>
    </xf>
    <xf numFmtId="0" fontId="1" fillId="0" borderId="13" xfId="2" applyFont="1" applyFill="1" applyBorder="1" applyAlignment="1" applyProtection="1">
      <alignment horizontal="center" vertical="center"/>
      <protection locked="0"/>
    </xf>
    <xf numFmtId="0" fontId="6" fillId="0" borderId="13" xfId="2" applyFont="1" applyFill="1" applyBorder="1" applyAlignment="1">
      <alignment horizontal="center" vertical="center" shrinkToFit="1"/>
    </xf>
  </cellXfs>
  <cellStyles count="11">
    <cellStyle name="Calc Currency (0)" xfId="5"/>
    <cellStyle name="Header1" xfId="6"/>
    <cellStyle name="Header2" xfId="7"/>
    <cellStyle name="Normal_#18-Internet" xfId="8"/>
    <cellStyle name="桁区切り 2" xfId="4"/>
    <cellStyle name="標準" xfId="0" builtinId="0"/>
    <cellStyle name="標準 2" xfId="3"/>
    <cellStyle name="標準 3" xfId="1"/>
    <cellStyle name="標準 3 2" xfId="9"/>
    <cellStyle name="標準 4" xfId="10"/>
    <cellStyle name="標準_謝金単価表・支出依頼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41"/>
  <sheetViews>
    <sheetView tabSelected="1" view="pageBreakPreview" topLeftCell="A7" zoomScale="70" zoomScaleNormal="70" zoomScaleSheetLayoutView="70" workbookViewId="0">
      <selection activeCell="L11" sqref="L11"/>
    </sheetView>
  </sheetViews>
  <sheetFormatPr defaultColWidth="9" defaultRowHeight="29.25" customHeight="1" x14ac:dyDescent="0.15"/>
  <cols>
    <col min="1" max="2" width="4" style="1" customWidth="1"/>
    <col min="3" max="3" width="3.75" style="2" customWidth="1"/>
    <col min="4" max="4" width="3.75" style="1" customWidth="1"/>
    <col min="5" max="5" width="3.75" style="2" customWidth="1"/>
    <col min="6" max="6" width="3.75" style="1" customWidth="1"/>
    <col min="7" max="7" width="3.75" style="2" customWidth="1"/>
    <col min="8" max="8" width="3.75" style="1" customWidth="1"/>
    <col min="9" max="9" width="12.5" style="2" customWidth="1"/>
    <col min="10" max="10" width="6.5" style="1" bestFit="1" customWidth="1"/>
    <col min="11" max="11" width="4.125" style="9" customWidth="1"/>
    <col min="12" max="12" width="6" style="1" bestFit="1" customWidth="1"/>
    <col min="13" max="13" width="7.25" style="1" customWidth="1"/>
    <col min="14" max="16" width="7.25" style="1" hidden="1" customWidth="1"/>
    <col min="17" max="17" width="1.25" style="1" customWidth="1"/>
    <col min="18" max="18" width="3.875" style="1" bestFit="1" customWidth="1"/>
    <col min="19" max="19" width="3.875" style="1" customWidth="1"/>
    <col min="20" max="25" width="3.75" style="1" customWidth="1"/>
    <col min="26" max="26" width="12.5" style="1" customWidth="1"/>
    <col min="27" max="27" width="5.375" style="1" bestFit="1" customWidth="1"/>
    <col min="28" max="28" width="4.125" style="9" customWidth="1"/>
    <col min="29" max="29" width="5.375" style="71" bestFit="1" customWidth="1"/>
    <col min="30" max="30" width="7.25" style="71" customWidth="1"/>
    <col min="31" max="33" width="7.25" style="71" hidden="1" customWidth="1"/>
    <col min="34" max="34" width="1.25" style="1" customWidth="1"/>
    <col min="35" max="36" width="3.875" style="2" customWidth="1"/>
    <col min="37" max="37" width="3.75" style="1" customWidth="1"/>
    <col min="38" max="38" width="3.75" style="2" customWidth="1"/>
    <col min="39" max="39" width="3.75" style="1" customWidth="1"/>
    <col min="40" max="40" width="3.75" style="2" customWidth="1"/>
    <col min="41" max="41" width="3.75" style="1" customWidth="1"/>
    <col min="42" max="42" width="3.75" style="2" customWidth="1"/>
    <col min="43" max="43" width="12.5" style="1" customWidth="1"/>
    <col min="44" max="44" width="6.625" style="1" customWidth="1"/>
    <col min="45" max="45" width="3.125" style="9" customWidth="1"/>
    <col min="46" max="46" width="5.375" style="1" bestFit="1" customWidth="1"/>
    <col min="47" max="47" width="7.25" style="1" customWidth="1"/>
    <col min="48" max="49" width="7.25" style="1" hidden="1" customWidth="1"/>
    <col min="50" max="50" width="7.25" style="2" hidden="1" customWidth="1"/>
    <col min="51" max="16384" width="9" style="2"/>
  </cols>
  <sheetData>
    <row r="1" spans="1:52" ht="20.100000000000001" customHeight="1" x14ac:dyDescent="0.15">
      <c r="A1" s="45" t="s">
        <v>41</v>
      </c>
      <c r="AC1" s="75"/>
      <c r="AD1" s="75"/>
      <c r="AE1" s="75"/>
      <c r="AF1" s="75"/>
      <c r="AG1" s="75"/>
    </row>
    <row r="2" spans="1:52" ht="28.5" x14ac:dyDescent="0.15">
      <c r="A2" s="90" t="s">
        <v>26</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55"/>
      <c r="AZ2" s="56"/>
    </row>
    <row r="3" spans="1:52" ht="13.5" customHeight="1" x14ac:dyDescent="0.15">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55"/>
      <c r="AZ3" s="56"/>
    </row>
    <row r="4" spans="1:52" ht="27" customHeight="1" x14ac:dyDescent="0.15">
      <c r="A4" s="8"/>
      <c r="B4" s="8"/>
      <c r="D4" s="8"/>
      <c r="F4" s="8"/>
      <c r="H4" s="8"/>
      <c r="J4" s="91" t="s">
        <v>27</v>
      </c>
      <c r="K4" s="92"/>
      <c r="L4" s="93"/>
      <c r="M4" s="85" t="s">
        <v>18</v>
      </c>
      <c r="N4" s="66"/>
      <c r="O4" s="19"/>
      <c r="P4" s="19"/>
      <c r="Q4" s="19"/>
      <c r="R4" s="94" t="s">
        <v>25</v>
      </c>
      <c r="S4" s="94"/>
      <c r="T4" s="94"/>
      <c r="U4" s="94" t="s">
        <v>35</v>
      </c>
      <c r="V4" s="94"/>
      <c r="W4" s="94"/>
      <c r="X4" s="94"/>
      <c r="Y4" s="2"/>
      <c r="Z4" s="2"/>
      <c r="AA4" s="2"/>
      <c r="AB4" s="3"/>
      <c r="AC4" s="44"/>
      <c r="AD4" s="44"/>
      <c r="AE4" s="24"/>
      <c r="AF4" s="24"/>
      <c r="AG4" s="24"/>
      <c r="AH4" s="24"/>
      <c r="AI4" s="24"/>
      <c r="AJ4" s="24"/>
      <c r="AK4" s="24"/>
      <c r="AL4" s="24"/>
      <c r="AM4" s="24"/>
      <c r="AN4" s="24"/>
      <c r="AO4" s="16"/>
      <c r="AR4" s="5"/>
      <c r="AS4" s="6"/>
      <c r="AT4" s="95"/>
      <c r="AU4" s="95"/>
      <c r="AY4" s="55"/>
      <c r="AZ4" s="57"/>
    </row>
    <row r="5" spans="1:52" ht="28.5" customHeight="1" x14ac:dyDescent="0.15">
      <c r="A5" s="96"/>
      <c r="B5" s="96"/>
      <c r="C5" s="96"/>
      <c r="D5" s="97" t="s">
        <v>1</v>
      </c>
      <c r="E5" s="97"/>
      <c r="F5" s="96"/>
      <c r="G5" s="96"/>
      <c r="H5" s="96"/>
      <c r="I5" s="45" t="s">
        <v>2</v>
      </c>
      <c r="J5" s="98"/>
      <c r="K5" s="99"/>
      <c r="L5" s="100"/>
      <c r="M5" s="73"/>
      <c r="N5" s="66"/>
      <c r="O5" s="66"/>
      <c r="P5" s="66"/>
      <c r="Q5" s="18"/>
      <c r="R5" s="94"/>
      <c r="S5" s="94"/>
      <c r="T5" s="94"/>
      <c r="U5" s="86" t="s">
        <v>36</v>
      </c>
      <c r="V5" s="87" t="s">
        <v>37</v>
      </c>
      <c r="W5" s="88" t="s">
        <v>36</v>
      </c>
      <c r="X5" s="89" t="s">
        <v>38</v>
      </c>
      <c r="Y5" s="71"/>
      <c r="AA5" s="41"/>
      <c r="AE5" s="25"/>
      <c r="AF5" s="25"/>
      <c r="AG5" s="25"/>
      <c r="AH5" s="25"/>
      <c r="AI5" s="25"/>
      <c r="AJ5" s="25"/>
      <c r="AK5" s="25"/>
      <c r="AL5" s="25"/>
      <c r="AM5" s="25"/>
      <c r="AN5" s="25"/>
      <c r="AO5" s="26"/>
      <c r="AP5" s="26"/>
      <c r="AR5" s="71"/>
      <c r="AS5" s="5"/>
      <c r="AT5" s="101"/>
      <c r="AU5" s="101"/>
      <c r="AV5" s="71"/>
      <c r="AY5" s="46"/>
    </row>
    <row r="6" spans="1:52" ht="13.5" customHeight="1" x14ac:dyDescent="0.15">
      <c r="AS6" s="7"/>
      <c r="AT6" s="71"/>
      <c r="AU6" s="71"/>
      <c r="AV6" s="71"/>
      <c r="AW6" s="71"/>
    </row>
    <row r="7" spans="1:52" s="1" customFormat="1" ht="13.5" customHeight="1" x14ac:dyDescent="0.15">
      <c r="A7" s="102" t="s">
        <v>3</v>
      </c>
      <c r="B7" s="104" t="s">
        <v>10</v>
      </c>
      <c r="C7" s="106" t="s">
        <v>5</v>
      </c>
      <c r="D7" s="107"/>
      <c r="E7" s="107"/>
      <c r="F7" s="107"/>
      <c r="G7" s="107"/>
      <c r="H7" s="107"/>
      <c r="I7" s="108"/>
      <c r="J7" s="109" t="s">
        <v>4</v>
      </c>
      <c r="K7" s="110"/>
      <c r="L7" s="111"/>
      <c r="M7" s="115" t="s">
        <v>6</v>
      </c>
      <c r="N7" s="115" t="s">
        <v>12</v>
      </c>
      <c r="O7" s="117" t="s">
        <v>11</v>
      </c>
      <c r="P7" s="117" t="s">
        <v>16</v>
      </c>
      <c r="Q7" s="27"/>
      <c r="R7" s="102" t="s">
        <v>3</v>
      </c>
      <c r="S7" s="104" t="s">
        <v>10</v>
      </c>
      <c r="T7" s="106" t="s">
        <v>5</v>
      </c>
      <c r="U7" s="107"/>
      <c r="V7" s="107"/>
      <c r="W7" s="107"/>
      <c r="X7" s="107"/>
      <c r="Y7" s="107"/>
      <c r="Z7" s="108"/>
      <c r="AA7" s="109" t="s">
        <v>4</v>
      </c>
      <c r="AB7" s="110"/>
      <c r="AC7" s="111"/>
      <c r="AD7" s="115" t="s">
        <v>6</v>
      </c>
      <c r="AE7" s="115" t="s">
        <v>12</v>
      </c>
      <c r="AF7" s="117" t="s">
        <v>11</v>
      </c>
      <c r="AG7" s="117" t="s">
        <v>16</v>
      </c>
      <c r="AH7" s="28"/>
      <c r="AI7" s="102" t="s">
        <v>3</v>
      </c>
      <c r="AJ7" s="104" t="s">
        <v>10</v>
      </c>
      <c r="AK7" s="106" t="s">
        <v>5</v>
      </c>
      <c r="AL7" s="107"/>
      <c r="AM7" s="107"/>
      <c r="AN7" s="107"/>
      <c r="AO7" s="107"/>
      <c r="AP7" s="107"/>
      <c r="AQ7" s="108"/>
      <c r="AR7" s="109" t="s">
        <v>4</v>
      </c>
      <c r="AS7" s="110"/>
      <c r="AT7" s="111"/>
      <c r="AU7" s="115" t="s">
        <v>6</v>
      </c>
      <c r="AV7" s="115" t="s">
        <v>12</v>
      </c>
      <c r="AW7" s="117" t="s">
        <v>11</v>
      </c>
      <c r="AX7" s="117" t="s">
        <v>16</v>
      </c>
    </row>
    <row r="8" spans="1:52" s="1" customFormat="1" ht="30" customHeight="1" x14ac:dyDescent="0.15">
      <c r="A8" s="103"/>
      <c r="B8" s="105"/>
      <c r="C8" s="119" t="s">
        <v>19</v>
      </c>
      <c r="D8" s="120"/>
      <c r="E8" s="120"/>
      <c r="F8" s="120"/>
      <c r="G8" s="120"/>
      <c r="H8" s="121" t="s">
        <v>22</v>
      </c>
      <c r="I8" s="122"/>
      <c r="J8" s="112"/>
      <c r="K8" s="113"/>
      <c r="L8" s="114"/>
      <c r="M8" s="116"/>
      <c r="N8" s="116"/>
      <c r="O8" s="118"/>
      <c r="P8" s="118"/>
      <c r="Q8" s="30"/>
      <c r="R8" s="103"/>
      <c r="S8" s="105"/>
      <c r="T8" s="119" t="s">
        <v>19</v>
      </c>
      <c r="U8" s="120"/>
      <c r="V8" s="120"/>
      <c r="W8" s="120"/>
      <c r="X8" s="120"/>
      <c r="Y8" s="121" t="s">
        <v>22</v>
      </c>
      <c r="Z8" s="122"/>
      <c r="AA8" s="112"/>
      <c r="AB8" s="113"/>
      <c r="AC8" s="114"/>
      <c r="AD8" s="116"/>
      <c r="AE8" s="116"/>
      <c r="AF8" s="118"/>
      <c r="AG8" s="118"/>
      <c r="AH8" s="72"/>
      <c r="AI8" s="103"/>
      <c r="AJ8" s="105"/>
      <c r="AK8" s="119" t="s">
        <v>19</v>
      </c>
      <c r="AL8" s="120"/>
      <c r="AM8" s="120"/>
      <c r="AN8" s="120"/>
      <c r="AO8" s="120"/>
      <c r="AP8" s="121" t="s">
        <v>22</v>
      </c>
      <c r="AQ8" s="122"/>
      <c r="AR8" s="112"/>
      <c r="AS8" s="113"/>
      <c r="AT8" s="114"/>
      <c r="AU8" s="116"/>
      <c r="AV8" s="116"/>
      <c r="AW8" s="118"/>
      <c r="AX8" s="118"/>
    </row>
    <row r="9" spans="1:52" s="43" customFormat="1" ht="39.75" customHeight="1" x14ac:dyDescent="0.15">
      <c r="A9" s="106">
        <v>1</v>
      </c>
      <c r="B9" s="129" t="str">
        <f>IFERROR(DATE($A$5,$F$5,A9),"")</f>
        <v/>
      </c>
      <c r="C9" s="123"/>
      <c r="D9" s="124"/>
      <c r="E9" s="124"/>
      <c r="F9" s="124"/>
      <c r="G9" s="124"/>
      <c r="H9" s="124"/>
      <c r="I9" s="125"/>
      <c r="J9" s="80"/>
      <c r="K9" s="29" t="s">
        <v>0</v>
      </c>
      <c r="L9" s="81"/>
      <c r="M9" s="126" t="str">
        <f>IF(AND(J9="",L9=""),"",IFERROR(L9-J9-K10,""))</f>
        <v/>
      </c>
      <c r="N9" s="126" t="str">
        <f>IF(M9="","",IF(M9&gt;TIME(8,0,0),M9-TIME(8,0,0),0))</f>
        <v/>
      </c>
      <c r="O9" s="126" t="str">
        <f>IF(M9="","",IF(OR(AND(J9&gt;=$AZ$2,J9&lt;=$AZ$4),AND(L9&gt;=$AZ$2,L9&lt;=$AZ$4)),MIN(L9,MIN(L9,$AZ$4)-MAX(J9,$AZ$2)),TIME(0,0,0)))</f>
        <v/>
      </c>
      <c r="P9" s="126" t="str">
        <f>IF(M9="","",MIN(N9:O10))</f>
        <v/>
      </c>
      <c r="Q9" s="30"/>
      <c r="R9" s="106">
        <v>11</v>
      </c>
      <c r="S9" s="129" t="str">
        <f>IFERROR(DATE($A$5,$F$5,R9),"")</f>
        <v/>
      </c>
      <c r="T9" s="123"/>
      <c r="U9" s="124"/>
      <c r="V9" s="124"/>
      <c r="W9" s="124"/>
      <c r="X9" s="124"/>
      <c r="Y9" s="124"/>
      <c r="Z9" s="125"/>
      <c r="AA9" s="80"/>
      <c r="AB9" s="29" t="s">
        <v>23</v>
      </c>
      <c r="AC9" s="81"/>
      <c r="AD9" s="126" t="str">
        <f>IF(AND(AA9="",AC9=""),"",IFERROR(AC9-AA9-AB10,""))</f>
        <v/>
      </c>
      <c r="AE9" s="126" t="str">
        <f>IF(AD9="","",IF(AD9&gt;TIME(8,0,0),AD9-TIME(8,0,0),0))</f>
        <v/>
      </c>
      <c r="AF9" s="126" t="str">
        <f>IF(AD9="","",IF(OR(AND(AA9&gt;=$AZ$2,AA9&lt;=$AZ$4),AND(AC9&gt;=$AZ$2,AC9&lt;=$AZ$4)),MIN(AC9,MIN(AC9,$AZ$4)-MAX(AA9,$AZ$2)),TIME(0,0,0)))</f>
        <v/>
      </c>
      <c r="AG9" s="126" t="str">
        <f>IF(AD9="","",MIN(AE9:AF10))</f>
        <v/>
      </c>
      <c r="AH9" s="72"/>
      <c r="AI9" s="106">
        <v>21</v>
      </c>
      <c r="AJ9" s="129" t="str">
        <f>IFERROR(DATE($A$5,$F$5,AI9),"")</f>
        <v/>
      </c>
      <c r="AK9" s="123"/>
      <c r="AL9" s="124"/>
      <c r="AM9" s="124"/>
      <c r="AN9" s="124"/>
      <c r="AO9" s="124"/>
      <c r="AP9" s="124"/>
      <c r="AQ9" s="125"/>
      <c r="AR9" s="80"/>
      <c r="AS9" s="29" t="s">
        <v>0</v>
      </c>
      <c r="AT9" s="81"/>
      <c r="AU9" s="126" t="str">
        <f>IF(AND(AR9="",AT9=""),"",IFERROR(AT9-AR9-AS10,""))</f>
        <v/>
      </c>
      <c r="AV9" s="126" t="str">
        <f>IF(AU9="","",IF(AU9&gt;TIME(8,0,0),AU9-TIME(8,0,0),0))</f>
        <v/>
      </c>
      <c r="AW9" s="126" t="str">
        <f>IF(AU9="","",IF(OR(AND(AR9&gt;=$AZ$2,AR9&lt;=$AZ$4),AND(AT9&gt;=$AZ$2,AT9&lt;=$AZ$4)),MIN(AT9,MIN(AT9,$AZ$4)-MAX(AR9,$AZ$2)),TIME(0,0,0)))</f>
        <v/>
      </c>
      <c r="AX9" s="126" t="str">
        <f>IF(AU9="","",MIN(AV9:AW10))</f>
        <v/>
      </c>
    </row>
    <row r="10" spans="1:52" s="43" customFormat="1" ht="13.5" x14ac:dyDescent="0.15">
      <c r="A10" s="128"/>
      <c r="B10" s="130"/>
      <c r="C10" s="131"/>
      <c r="D10" s="132"/>
      <c r="E10" s="132"/>
      <c r="F10" s="132"/>
      <c r="G10" s="132"/>
      <c r="H10" s="132"/>
      <c r="I10" s="133"/>
      <c r="J10" s="31" t="s">
        <v>8</v>
      </c>
      <c r="K10" s="32"/>
      <c r="L10" s="33" t="s">
        <v>9</v>
      </c>
      <c r="M10" s="127"/>
      <c r="N10" s="127"/>
      <c r="O10" s="127"/>
      <c r="P10" s="127"/>
      <c r="Q10" s="30"/>
      <c r="R10" s="128"/>
      <c r="S10" s="130"/>
      <c r="T10" s="131"/>
      <c r="U10" s="132"/>
      <c r="V10" s="132"/>
      <c r="W10" s="132"/>
      <c r="X10" s="132"/>
      <c r="Y10" s="132"/>
      <c r="Z10" s="133"/>
      <c r="AA10" s="31" t="s">
        <v>8</v>
      </c>
      <c r="AB10" s="32"/>
      <c r="AC10" s="33" t="s">
        <v>24</v>
      </c>
      <c r="AD10" s="127"/>
      <c r="AE10" s="127"/>
      <c r="AF10" s="127"/>
      <c r="AG10" s="127"/>
      <c r="AH10" s="72"/>
      <c r="AI10" s="128"/>
      <c r="AJ10" s="130"/>
      <c r="AK10" s="131"/>
      <c r="AL10" s="132"/>
      <c r="AM10" s="132"/>
      <c r="AN10" s="132"/>
      <c r="AO10" s="132"/>
      <c r="AP10" s="132"/>
      <c r="AQ10" s="133"/>
      <c r="AR10" s="31" t="s">
        <v>8</v>
      </c>
      <c r="AS10" s="32"/>
      <c r="AT10" s="33" t="s">
        <v>9</v>
      </c>
      <c r="AU10" s="127"/>
      <c r="AV10" s="127"/>
      <c r="AW10" s="127"/>
      <c r="AX10" s="127"/>
    </row>
    <row r="11" spans="1:52" s="43" customFormat="1" ht="39.75" customHeight="1" x14ac:dyDescent="0.15">
      <c r="A11" s="106">
        <v>2</v>
      </c>
      <c r="B11" s="129" t="str">
        <f t="shared" ref="B11" si="0">IFERROR(DATE($A$5,$F$5,A11),"")</f>
        <v/>
      </c>
      <c r="C11" s="123"/>
      <c r="D11" s="124"/>
      <c r="E11" s="124"/>
      <c r="F11" s="124"/>
      <c r="G11" s="124"/>
      <c r="H11" s="124"/>
      <c r="I11" s="125"/>
      <c r="J11" s="80"/>
      <c r="K11" s="29" t="s">
        <v>23</v>
      </c>
      <c r="L11" s="81"/>
      <c r="M11" s="126" t="str">
        <f t="shared" ref="M11" si="1">IF(AND(J11="",L11=""),"",IFERROR(L11-J11-K12,""))</f>
        <v/>
      </c>
      <c r="N11" s="126" t="str">
        <f>IF(M11="","",IF(M11&gt;TIME(8,0,0),M11-TIME(8,0,0),0))</f>
        <v/>
      </c>
      <c r="O11" s="126" t="str">
        <f>IF(M11="","",IF(OR(AND(J11&gt;=$AZ$2,J11&lt;=$AZ$4),AND(L11&gt;=$AZ$2,L11&lt;=$AZ$4)),MIN(L11,MIN(L11,$AZ$4)-MAX(J11,$AZ$2)),TIME(0,0,0)))</f>
        <v/>
      </c>
      <c r="P11" s="126" t="str">
        <f>IF(M11="","",MIN(N11:O12))</f>
        <v/>
      </c>
      <c r="Q11" s="34"/>
      <c r="R11" s="106">
        <v>12</v>
      </c>
      <c r="S11" s="129" t="str">
        <f t="shared" ref="S11" si="2">IFERROR(DATE($A$5,$F$5,R11),"")</f>
        <v/>
      </c>
      <c r="T11" s="123"/>
      <c r="U11" s="124"/>
      <c r="V11" s="124"/>
      <c r="W11" s="124"/>
      <c r="X11" s="124"/>
      <c r="Y11" s="124"/>
      <c r="Z11" s="125"/>
      <c r="AA11" s="80"/>
      <c r="AB11" s="29" t="s">
        <v>23</v>
      </c>
      <c r="AC11" s="81"/>
      <c r="AD11" s="126" t="str">
        <f t="shared" ref="AD11" si="3">IF(AND(AA11="",AC11=""),"",IFERROR(AC11-AA11-AB12,""))</f>
        <v/>
      </c>
      <c r="AE11" s="126" t="str">
        <f>IF(AD11="","",IF(AD11&gt;TIME(8,0,0),AD11-TIME(8,0,0),0))</f>
        <v/>
      </c>
      <c r="AF11" s="126" t="str">
        <f>IF(AD11="","",IF(OR(AND(AA11&gt;=$AZ$2,AA11&lt;=$AZ$4),AND(AC11&gt;=$AZ$2,AC11&lt;=$AZ$4)),MIN(AC11,MIN(AC11,$AZ$4)-MAX(AA11,$AZ$2)),TIME(0,0,0)))</f>
        <v/>
      </c>
      <c r="AG11" s="126" t="str">
        <f>IF(AD11="","",MIN(AE11:AF12))</f>
        <v/>
      </c>
      <c r="AH11" s="72"/>
      <c r="AI11" s="106">
        <v>22</v>
      </c>
      <c r="AJ11" s="129" t="str">
        <f t="shared" ref="AJ11" si="4">IFERROR(DATE($A$5,$F$5,AI11),"")</f>
        <v/>
      </c>
      <c r="AK11" s="123"/>
      <c r="AL11" s="124"/>
      <c r="AM11" s="124"/>
      <c r="AN11" s="124"/>
      <c r="AO11" s="124"/>
      <c r="AP11" s="124"/>
      <c r="AQ11" s="125"/>
      <c r="AR11" s="80"/>
      <c r="AS11" s="29" t="s">
        <v>0</v>
      </c>
      <c r="AT11" s="81"/>
      <c r="AU11" s="126" t="str">
        <f t="shared" ref="AU11" si="5">IF(AND(AR11="",AT11=""),"",IFERROR(AT11-AR11-AS12,""))</f>
        <v/>
      </c>
      <c r="AV11" s="126" t="str">
        <f>IF(AU11="","",IF(AU11&gt;TIME(8,0,0),AU11-TIME(8,0,0),0))</f>
        <v/>
      </c>
      <c r="AW11" s="126" t="str">
        <f>IF(AU11="","",IF(OR(AND(AR11&gt;=$AZ$2,AR11&lt;=$AZ$4),AND(AT11&gt;=$AZ$2,AT11&lt;=$AZ$4)),MIN(AT11,MIN(AT11,$AZ$4)-MAX(AR11,$AZ$2)),TIME(0,0,0)))</f>
        <v/>
      </c>
      <c r="AX11" s="126" t="str">
        <f>IF(AU11="","",MIN(AV11:AW12))</f>
        <v/>
      </c>
    </row>
    <row r="12" spans="1:52" s="43" customFormat="1" ht="13.5" x14ac:dyDescent="0.15">
      <c r="A12" s="128"/>
      <c r="B12" s="130"/>
      <c r="C12" s="131"/>
      <c r="D12" s="132"/>
      <c r="E12" s="132"/>
      <c r="F12" s="132"/>
      <c r="G12" s="132"/>
      <c r="H12" s="132"/>
      <c r="I12" s="133"/>
      <c r="J12" s="31" t="s">
        <v>8</v>
      </c>
      <c r="K12" s="32"/>
      <c r="L12" s="33" t="s">
        <v>24</v>
      </c>
      <c r="M12" s="127"/>
      <c r="N12" s="127"/>
      <c r="O12" s="127"/>
      <c r="P12" s="127"/>
      <c r="Q12" s="34"/>
      <c r="R12" s="128"/>
      <c r="S12" s="130"/>
      <c r="T12" s="131"/>
      <c r="U12" s="132"/>
      <c r="V12" s="132"/>
      <c r="W12" s="132"/>
      <c r="X12" s="132"/>
      <c r="Y12" s="132"/>
      <c r="Z12" s="133"/>
      <c r="AA12" s="31" t="s">
        <v>8</v>
      </c>
      <c r="AB12" s="32"/>
      <c r="AC12" s="33" t="s">
        <v>24</v>
      </c>
      <c r="AD12" s="127"/>
      <c r="AE12" s="127"/>
      <c r="AF12" s="127"/>
      <c r="AG12" s="127"/>
      <c r="AH12" s="72"/>
      <c r="AI12" s="128"/>
      <c r="AJ12" s="130"/>
      <c r="AK12" s="131"/>
      <c r="AL12" s="132"/>
      <c r="AM12" s="132"/>
      <c r="AN12" s="132"/>
      <c r="AO12" s="132"/>
      <c r="AP12" s="132"/>
      <c r="AQ12" s="133"/>
      <c r="AR12" s="31" t="s">
        <v>8</v>
      </c>
      <c r="AS12" s="32"/>
      <c r="AT12" s="33" t="s">
        <v>9</v>
      </c>
      <c r="AU12" s="127"/>
      <c r="AV12" s="127"/>
      <c r="AW12" s="127"/>
      <c r="AX12" s="127"/>
    </row>
    <row r="13" spans="1:52" s="43" customFormat="1" ht="39.75" customHeight="1" x14ac:dyDescent="0.15">
      <c r="A13" s="106">
        <v>3</v>
      </c>
      <c r="B13" s="129" t="str">
        <f t="shared" ref="B13" si="6">IFERROR(DATE($A$5,$F$5,A13),"")</f>
        <v/>
      </c>
      <c r="C13" s="123"/>
      <c r="D13" s="124"/>
      <c r="E13" s="124"/>
      <c r="F13" s="124"/>
      <c r="G13" s="124"/>
      <c r="H13" s="124"/>
      <c r="I13" s="125"/>
      <c r="J13" s="80"/>
      <c r="K13" s="29" t="s">
        <v>23</v>
      </c>
      <c r="L13" s="81"/>
      <c r="M13" s="126" t="str">
        <f t="shared" ref="M13" si="7">IF(AND(J13="",L13=""),"",IFERROR(L13-J13-K14,""))</f>
        <v/>
      </c>
      <c r="N13" s="126" t="str">
        <f>IF(M13="","",IF(M13&gt;TIME(8,0,0),M13-TIME(8,0,0),0))</f>
        <v/>
      </c>
      <c r="O13" s="126" t="str">
        <f>IF(M13="","",IF(OR(AND(J13&gt;=$AZ$2,J13&lt;=$AZ$4),AND(L13&gt;=$AZ$2,L13&lt;=$AZ$4)),MIN(L13,MIN(L13,$AZ$4)-MAX(J13,$AZ$2)),TIME(0,0,0)))</f>
        <v/>
      </c>
      <c r="P13" s="126" t="str">
        <f>IF(M13="","",MIN(N13:O14))</f>
        <v/>
      </c>
      <c r="Q13" s="34"/>
      <c r="R13" s="106">
        <v>13</v>
      </c>
      <c r="S13" s="129" t="str">
        <f t="shared" ref="S13" si="8">IFERROR(DATE($A$5,$F$5,R13),"")</f>
        <v/>
      </c>
      <c r="T13" s="123"/>
      <c r="U13" s="124"/>
      <c r="V13" s="124"/>
      <c r="W13" s="124"/>
      <c r="X13" s="124"/>
      <c r="Y13" s="124"/>
      <c r="Z13" s="125"/>
      <c r="AA13" s="80"/>
      <c r="AB13" s="29" t="s">
        <v>23</v>
      </c>
      <c r="AC13" s="81"/>
      <c r="AD13" s="126" t="str">
        <f t="shared" ref="AD13" si="9">IF(AND(AA13="",AC13=""),"",IFERROR(AC13-AA13-AB14,""))</f>
        <v/>
      </c>
      <c r="AE13" s="126" t="str">
        <f>IF(AD13="","",IF(AD13&gt;TIME(8,0,0),AD13-TIME(8,0,0),0))</f>
        <v/>
      </c>
      <c r="AF13" s="126" t="str">
        <f>IF(AD13="","",IF(OR(AND(AA13&gt;=$AZ$2,AA13&lt;=$AZ$4),AND(AC13&gt;=$AZ$2,AC13&lt;=$AZ$4)),MIN(AC13,MIN(AC13,$AZ$4)-MAX(AA13,$AZ$2)),TIME(0,0,0)))</f>
        <v/>
      </c>
      <c r="AG13" s="126" t="str">
        <f>IF(AD13="","",MIN(AE13:AF14))</f>
        <v/>
      </c>
      <c r="AH13" s="72"/>
      <c r="AI13" s="106">
        <v>23</v>
      </c>
      <c r="AJ13" s="129" t="str">
        <f t="shared" ref="AJ13" si="10">IFERROR(DATE($A$5,$F$5,AI13),"")</f>
        <v/>
      </c>
      <c r="AK13" s="123"/>
      <c r="AL13" s="124"/>
      <c r="AM13" s="124"/>
      <c r="AN13" s="124"/>
      <c r="AO13" s="124"/>
      <c r="AP13" s="124"/>
      <c r="AQ13" s="125"/>
      <c r="AR13" s="80"/>
      <c r="AS13" s="29" t="s">
        <v>0</v>
      </c>
      <c r="AT13" s="81"/>
      <c r="AU13" s="126" t="str">
        <f t="shared" ref="AU13" si="11">IF(AND(AR13="",AT13=""),"",IFERROR(AT13-AR13-AS14,""))</f>
        <v/>
      </c>
      <c r="AV13" s="126" t="str">
        <f>IF(AU13="","",IF(AU13&gt;TIME(8,0,0),AU13-TIME(8,0,0),0))</f>
        <v/>
      </c>
      <c r="AW13" s="126" t="str">
        <f>IF(AU13="","",IF(OR(AND(AR13&gt;=$AZ$2,AR13&lt;=$AZ$4),AND(AT13&gt;=$AZ$2,AT13&lt;=$AZ$4)),MIN(AT13,MIN(AT13,$AZ$4)-MAX(AR13,$AZ$2)),TIME(0,0,0)))</f>
        <v/>
      </c>
      <c r="AX13" s="126" t="str">
        <f>IF(AU13="","",MIN(AV13:AW14))</f>
        <v/>
      </c>
    </row>
    <row r="14" spans="1:52" s="43" customFormat="1" ht="13.5" x14ac:dyDescent="0.15">
      <c r="A14" s="128"/>
      <c r="B14" s="130"/>
      <c r="C14" s="131"/>
      <c r="D14" s="132"/>
      <c r="E14" s="132"/>
      <c r="F14" s="132"/>
      <c r="G14" s="132"/>
      <c r="H14" s="132"/>
      <c r="I14" s="133"/>
      <c r="J14" s="31" t="s">
        <v>8</v>
      </c>
      <c r="K14" s="32"/>
      <c r="L14" s="33" t="s">
        <v>24</v>
      </c>
      <c r="M14" s="127"/>
      <c r="N14" s="127"/>
      <c r="O14" s="127"/>
      <c r="P14" s="127"/>
      <c r="Q14" s="34"/>
      <c r="R14" s="128"/>
      <c r="S14" s="130"/>
      <c r="T14" s="131"/>
      <c r="U14" s="132"/>
      <c r="V14" s="132"/>
      <c r="W14" s="132"/>
      <c r="X14" s="132"/>
      <c r="Y14" s="132"/>
      <c r="Z14" s="133"/>
      <c r="AA14" s="31" t="s">
        <v>8</v>
      </c>
      <c r="AB14" s="32"/>
      <c r="AC14" s="33" t="s">
        <v>24</v>
      </c>
      <c r="AD14" s="127"/>
      <c r="AE14" s="127"/>
      <c r="AF14" s="127"/>
      <c r="AG14" s="127"/>
      <c r="AH14" s="72"/>
      <c r="AI14" s="128"/>
      <c r="AJ14" s="130"/>
      <c r="AK14" s="131"/>
      <c r="AL14" s="132"/>
      <c r="AM14" s="132"/>
      <c r="AN14" s="132"/>
      <c r="AO14" s="132"/>
      <c r="AP14" s="132"/>
      <c r="AQ14" s="133"/>
      <c r="AR14" s="31" t="s">
        <v>8</v>
      </c>
      <c r="AS14" s="32"/>
      <c r="AT14" s="33" t="s">
        <v>9</v>
      </c>
      <c r="AU14" s="127"/>
      <c r="AV14" s="127"/>
      <c r="AW14" s="127"/>
      <c r="AX14" s="127"/>
    </row>
    <row r="15" spans="1:52" s="43" customFormat="1" ht="39.75" customHeight="1" x14ac:dyDescent="0.15">
      <c r="A15" s="106">
        <v>4</v>
      </c>
      <c r="B15" s="129" t="str">
        <f t="shared" ref="B15" si="12">IFERROR(DATE($A$5,$F$5,A15),"")</f>
        <v/>
      </c>
      <c r="C15" s="123"/>
      <c r="D15" s="124"/>
      <c r="E15" s="124"/>
      <c r="F15" s="124"/>
      <c r="G15" s="124"/>
      <c r="H15" s="124"/>
      <c r="I15" s="125"/>
      <c r="J15" s="80"/>
      <c r="K15" s="29" t="s">
        <v>0</v>
      </c>
      <c r="L15" s="81"/>
      <c r="M15" s="126" t="str">
        <f t="shared" ref="M15" si="13">IF(AND(J15="",L15=""),"",IFERROR(L15-J15-K16,""))</f>
        <v/>
      </c>
      <c r="N15" s="126" t="str">
        <f>IF(M15="","",IF(M15&gt;TIME(8,0,0),M15-TIME(8,0,0),0))</f>
        <v/>
      </c>
      <c r="O15" s="126" t="str">
        <f>IF(M15="","",IF(OR(AND(J15&gt;=$AZ$2,J15&lt;=$AZ$4),AND(L15&gt;=$AZ$2,L15&lt;=$AZ$4)),MIN(L15,MIN(L15,$AZ$4)-MAX(J15,$AZ$2)),TIME(0,0,0)))</f>
        <v/>
      </c>
      <c r="P15" s="126" t="str">
        <f>IF(M15="","",MIN(N15:O16))</f>
        <v/>
      </c>
      <c r="Q15" s="34"/>
      <c r="R15" s="106">
        <v>14</v>
      </c>
      <c r="S15" s="129" t="str">
        <f t="shared" ref="S15" si="14">IFERROR(DATE($A$5,$F$5,R15),"")</f>
        <v/>
      </c>
      <c r="T15" s="123"/>
      <c r="U15" s="124"/>
      <c r="V15" s="124"/>
      <c r="W15" s="124"/>
      <c r="X15" s="124"/>
      <c r="Y15" s="124"/>
      <c r="Z15" s="125"/>
      <c r="AA15" s="80"/>
      <c r="AB15" s="29" t="s">
        <v>23</v>
      </c>
      <c r="AC15" s="81"/>
      <c r="AD15" s="126" t="str">
        <f t="shared" ref="AD15" si="15">IF(AND(AA15="",AC15=""),"",IFERROR(AC15-AA15-AB16,""))</f>
        <v/>
      </c>
      <c r="AE15" s="126" t="str">
        <f>IF(AD15="","",IF(AD15&gt;TIME(8,0,0),AD15-TIME(8,0,0),0))</f>
        <v/>
      </c>
      <c r="AF15" s="126" t="str">
        <f>IF(AD15="","",IF(OR(AND(AA15&gt;=$AZ$2,AA15&lt;=$AZ$4),AND(AC15&gt;=$AZ$2,AC15&lt;=$AZ$4)),MIN(AC15,MIN(AC15,$AZ$4)-MAX(AA15,$AZ$2)),TIME(0,0,0)))</f>
        <v/>
      </c>
      <c r="AG15" s="126" t="str">
        <f>IF(AD15="","",MIN(AE15:AF16))</f>
        <v/>
      </c>
      <c r="AH15" s="72"/>
      <c r="AI15" s="106">
        <v>24</v>
      </c>
      <c r="AJ15" s="129" t="str">
        <f t="shared" ref="AJ15" si="16">IFERROR(DATE($A$5,$F$5,AI15),"")</f>
        <v/>
      </c>
      <c r="AK15" s="123"/>
      <c r="AL15" s="124"/>
      <c r="AM15" s="124"/>
      <c r="AN15" s="124"/>
      <c r="AO15" s="124"/>
      <c r="AP15" s="124"/>
      <c r="AQ15" s="125"/>
      <c r="AR15" s="80"/>
      <c r="AS15" s="29" t="s">
        <v>0</v>
      </c>
      <c r="AT15" s="81"/>
      <c r="AU15" s="126" t="str">
        <f t="shared" ref="AU15" si="17">IF(AND(AR15="",AT15=""),"",IFERROR(AT15-AR15-AS16,""))</f>
        <v/>
      </c>
      <c r="AV15" s="126" t="str">
        <f>IF(AU15="","",IF(AU15&gt;TIME(8,0,0),AU15-TIME(8,0,0),0))</f>
        <v/>
      </c>
      <c r="AW15" s="126" t="str">
        <f>IF(AU15="","",IF(OR(AND(AR15&gt;=$AZ$2,AR15&lt;=$AZ$4),AND(AT15&gt;=$AZ$2,AT15&lt;=$AZ$4)),MIN(AT15,MIN(AT15,$AZ$4)-MAX(AR15,$AZ$2)),TIME(0,0,0)))</f>
        <v/>
      </c>
      <c r="AX15" s="126" t="str">
        <f>IF(AU15="","",MIN(AV15:AW16))</f>
        <v/>
      </c>
    </row>
    <row r="16" spans="1:52" s="43" customFormat="1" ht="13.5" x14ac:dyDescent="0.15">
      <c r="A16" s="128"/>
      <c r="B16" s="130"/>
      <c r="C16" s="131"/>
      <c r="D16" s="132"/>
      <c r="E16" s="132"/>
      <c r="F16" s="132"/>
      <c r="G16" s="132"/>
      <c r="H16" s="132"/>
      <c r="I16" s="133"/>
      <c r="J16" s="31" t="s">
        <v>8</v>
      </c>
      <c r="K16" s="32"/>
      <c r="L16" s="33" t="s">
        <v>9</v>
      </c>
      <c r="M16" s="127"/>
      <c r="N16" s="127"/>
      <c r="O16" s="127"/>
      <c r="P16" s="127"/>
      <c r="Q16" s="34"/>
      <c r="R16" s="128"/>
      <c r="S16" s="130"/>
      <c r="T16" s="131"/>
      <c r="U16" s="132"/>
      <c r="V16" s="132"/>
      <c r="W16" s="132"/>
      <c r="X16" s="132"/>
      <c r="Y16" s="132"/>
      <c r="Z16" s="133"/>
      <c r="AA16" s="31" t="s">
        <v>8</v>
      </c>
      <c r="AB16" s="32"/>
      <c r="AC16" s="33" t="s">
        <v>24</v>
      </c>
      <c r="AD16" s="127"/>
      <c r="AE16" s="127"/>
      <c r="AF16" s="127"/>
      <c r="AG16" s="127"/>
      <c r="AH16" s="72"/>
      <c r="AI16" s="128"/>
      <c r="AJ16" s="130"/>
      <c r="AK16" s="131"/>
      <c r="AL16" s="132"/>
      <c r="AM16" s="132"/>
      <c r="AN16" s="132"/>
      <c r="AO16" s="132"/>
      <c r="AP16" s="132"/>
      <c r="AQ16" s="133"/>
      <c r="AR16" s="31" t="s">
        <v>8</v>
      </c>
      <c r="AS16" s="32"/>
      <c r="AT16" s="33" t="s">
        <v>9</v>
      </c>
      <c r="AU16" s="127"/>
      <c r="AV16" s="127"/>
      <c r="AW16" s="127"/>
      <c r="AX16" s="127"/>
    </row>
    <row r="17" spans="1:50" s="43" customFormat="1" ht="39.75" customHeight="1" x14ac:dyDescent="0.15">
      <c r="A17" s="106">
        <v>5</v>
      </c>
      <c r="B17" s="129" t="str">
        <f t="shared" ref="B17" si="18">IFERROR(DATE($A$5,$F$5,A17),"")</f>
        <v/>
      </c>
      <c r="C17" s="123"/>
      <c r="D17" s="124"/>
      <c r="E17" s="124"/>
      <c r="F17" s="124"/>
      <c r="G17" s="124"/>
      <c r="H17" s="124"/>
      <c r="I17" s="125"/>
      <c r="J17" s="80"/>
      <c r="K17" s="29" t="s">
        <v>0</v>
      </c>
      <c r="L17" s="81"/>
      <c r="M17" s="126" t="str">
        <f t="shared" ref="M17" si="19">IF(AND(J17="",L17=""),"",IFERROR(L17-J17-K18,""))</f>
        <v/>
      </c>
      <c r="N17" s="126" t="str">
        <f>IF(M17="","",IF(M17&gt;TIME(8,0,0),M17-TIME(8,0,0),0))</f>
        <v/>
      </c>
      <c r="O17" s="126" t="str">
        <f>IF(M17="","",IF(OR(AND(J17&gt;=$AZ$2,J17&lt;=$AZ$4),AND(L17&gt;=$AZ$2,L17&lt;=$AZ$4)),MIN(L17,MIN(L17,$AZ$4)-MAX(J17,$AZ$2)),TIME(0,0,0)))</f>
        <v/>
      </c>
      <c r="P17" s="126" t="str">
        <f>IF(M17="","",MIN(N17:O18))</f>
        <v/>
      </c>
      <c r="Q17" s="34"/>
      <c r="R17" s="106">
        <v>15</v>
      </c>
      <c r="S17" s="129" t="str">
        <f t="shared" ref="S17" si="20">IFERROR(DATE($A$5,$F$5,R17),"")</f>
        <v/>
      </c>
      <c r="T17" s="123"/>
      <c r="U17" s="124"/>
      <c r="V17" s="124"/>
      <c r="W17" s="124"/>
      <c r="X17" s="124"/>
      <c r="Y17" s="124"/>
      <c r="Z17" s="125"/>
      <c r="AA17" s="80"/>
      <c r="AB17" s="29" t="s">
        <v>0</v>
      </c>
      <c r="AC17" s="81"/>
      <c r="AD17" s="126" t="str">
        <f t="shared" ref="AD17" si="21">IF(AND(AA17="",AC17=""),"",IFERROR(AC17-AA17-AB18,""))</f>
        <v/>
      </c>
      <c r="AE17" s="126" t="str">
        <f>IF(AD17="","",IF(AD17&gt;TIME(8,0,0),AD17-TIME(8,0,0),0))</f>
        <v/>
      </c>
      <c r="AF17" s="126" t="str">
        <f>IF(AD17="","",IF(OR(AND(AA17&gt;=$AZ$2,AA17&lt;=$AZ$4),AND(AC17&gt;=$AZ$2,AC17&lt;=$AZ$4)),MIN(AC17,MIN(AC17,$AZ$4)-MAX(AA17,$AZ$2)),TIME(0,0,0)))</f>
        <v/>
      </c>
      <c r="AG17" s="126" t="str">
        <f>IF(AD17="","",MIN(AE17:AF18))</f>
        <v/>
      </c>
      <c r="AH17" s="72"/>
      <c r="AI17" s="106">
        <v>25</v>
      </c>
      <c r="AJ17" s="129" t="str">
        <f t="shared" ref="AJ17" si="22">IFERROR(DATE($A$5,$F$5,AI17),"")</f>
        <v/>
      </c>
      <c r="AK17" s="123"/>
      <c r="AL17" s="124"/>
      <c r="AM17" s="124"/>
      <c r="AN17" s="124"/>
      <c r="AO17" s="124"/>
      <c r="AP17" s="124"/>
      <c r="AQ17" s="125"/>
      <c r="AR17" s="80"/>
      <c r="AS17" s="29" t="s">
        <v>0</v>
      </c>
      <c r="AT17" s="81"/>
      <c r="AU17" s="126" t="str">
        <f t="shared" ref="AU17" si="23">IF(AND(AR17="",AT17=""),"",IFERROR(AT17-AR17-AS18,""))</f>
        <v/>
      </c>
      <c r="AV17" s="126" t="str">
        <f>IF(AU17="","",IF(AU17&gt;TIME(8,0,0),AU17-TIME(8,0,0),0))</f>
        <v/>
      </c>
      <c r="AW17" s="126" t="str">
        <f>IF(AU17="","",IF(OR(AND(AR17&gt;=$AZ$2,AR17&lt;=$AZ$4),AND(AT17&gt;=$AZ$2,AT17&lt;=$AZ$4)),MIN(AT17,MIN(AT17,$AZ$4)-MAX(AR17,$AZ$2)),TIME(0,0,0)))</f>
        <v/>
      </c>
      <c r="AX17" s="126" t="str">
        <f>IF(AU17="","",MIN(AV17:AW18))</f>
        <v/>
      </c>
    </row>
    <row r="18" spans="1:50" s="43" customFormat="1" ht="13.5" x14ac:dyDescent="0.15">
      <c r="A18" s="128"/>
      <c r="B18" s="130"/>
      <c r="C18" s="131"/>
      <c r="D18" s="132"/>
      <c r="E18" s="132"/>
      <c r="F18" s="132"/>
      <c r="G18" s="132"/>
      <c r="H18" s="132"/>
      <c r="I18" s="133"/>
      <c r="J18" s="31" t="s">
        <v>8</v>
      </c>
      <c r="K18" s="32"/>
      <c r="L18" s="33" t="s">
        <v>9</v>
      </c>
      <c r="M18" s="127"/>
      <c r="N18" s="127"/>
      <c r="O18" s="127"/>
      <c r="P18" s="127"/>
      <c r="Q18" s="34"/>
      <c r="R18" s="128"/>
      <c r="S18" s="130"/>
      <c r="T18" s="131"/>
      <c r="U18" s="132"/>
      <c r="V18" s="132"/>
      <c r="W18" s="132"/>
      <c r="X18" s="132"/>
      <c r="Y18" s="132"/>
      <c r="Z18" s="133"/>
      <c r="AA18" s="31" t="s">
        <v>8</v>
      </c>
      <c r="AB18" s="32"/>
      <c r="AC18" s="33" t="s">
        <v>9</v>
      </c>
      <c r="AD18" s="127"/>
      <c r="AE18" s="127"/>
      <c r="AF18" s="127"/>
      <c r="AG18" s="127"/>
      <c r="AH18" s="72"/>
      <c r="AI18" s="128"/>
      <c r="AJ18" s="130"/>
      <c r="AK18" s="131"/>
      <c r="AL18" s="132"/>
      <c r="AM18" s="132"/>
      <c r="AN18" s="132"/>
      <c r="AO18" s="132"/>
      <c r="AP18" s="132"/>
      <c r="AQ18" s="133"/>
      <c r="AR18" s="31" t="s">
        <v>8</v>
      </c>
      <c r="AS18" s="32"/>
      <c r="AT18" s="33" t="s">
        <v>9</v>
      </c>
      <c r="AU18" s="127"/>
      <c r="AV18" s="127"/>
      <c r="AW18" s="127"/>
      <c r="AX18" s="127"/>
    </row>
    <row r="19" spans="1:50" s="43" customFormat="1" ht="39.75" customHeight="1" x14ac:dyDescent="0.15">
      <c r="A19" s="106">
        <v>6</v>
      </c>
      <c r="B19" s="129" t="str">
        <f t="shared" ref="B19" si="24">IFERROR(DATE($A$5,$F$5,A19),"")</f>
        <v/>
      </c>
      <c r="C19" s="123"/>
      <c r="D19" s="124"/>
      <c r="E19" s="124"/>
      <c r="F19" s="124"/>
      <c r="G19" s="124"/>
      <c r="H19" s="124"/>
      <c r="I19" s="125"/>
      <c r="J19" s="80"/>
      <c r="K19" s="29" t="s">
        <v>0</v>
      </c>
      <c r="L19" s="81"/>
      <c r="M19" s="126" t="str">
        <f t="shared" ref="M19" si="25">IF(AND(J19="",L19=""),"",IFERROR(L19-J19-K20,""))</f>
        <v/>
      </c>
      <c r="N19" s="126" t="str">
        <f>IF(M19="","",IF(M19&gt;TIME(8,0,0),M19-TIME(8,0,0),0))</f>
        <v/>
      </c>
      <c r="O19" s="126" t="str">
        <f>IF(M19="","",IF(OR(AND(J19&gt;=$AZ$2,J19&lt;=$AZ$4),AND(L19&gt;=$AZ$2,L19&lt;=$AZ$4)),MIN(L19,MIN(L19,$AZ$4)-MAX(J19,$AZ$2)),TIME(0,0,0)))</f>
        <v/>
      </c>
      <c r="P19" s="126" t="str">
        <f>IF(M19="","",MIN(N19:O20))</f>
        <v/>
      </c>
      <c r="Q19" s="34"/>
      <c r="R19" s="106">
        <v>16</v>
      </c>
      <c r="S19" s="129" t="str">
        <f t="shared" ref="S19" si="26">IFERROR(DATE($A$5,$F$5,R19),"")</f>
        <v/>
      </c>
      <c r="T19" s="123"/>
      <c r="U19" s="124"/>
      <c r="V19" s="124"/>
      <c r="W19" s="124"/>
      <c r="X19" s="124"/>
      <c r="Y19" s="124"/>
      <c r="Z19" s="125"/>
      <c r="AA19" s="80"/>
      <c r="AB19" s="29" t="s">
        <v>0</v>
      </c>
      <c r="AC19" s="81"/>
      <c r="AD19" s="126" t="str">
        <f t="shared" ref="AD19" si="27">IF(AND(AA19="",AC19=""),"",IFERROR(AC19-AA19-AB20,""))</f>
        <v/>
      </c>
      <c r="AE19" s="126" t="str">
        <f>IF(AD19="","",IF(AD19&gt;TIME(8,0,0),AD19-TIME(8,0,0),0))</f>
        <v/>
      </c>
      <c r="AF19" s="126" t="str">
        <f>IF(AD19="","",IF(OR(AND(AA19&gt;=$AZ$2,AA19&lt;=$AZ$4),AND(AC19&gt;=$AZ$2,AC19&lt;=$AZ$4)),MIN(AC19,MIN(AC19,$AZ$4)-MAX(AA19,$AZ$2)),TIME(0,0,0)))</f>
        <v/>
      </c>
      <c r="AG19" s="126" t="str">
        <f>IF(AD19="","",MIN(AE19:AF20))</f>
        <v/>
      </c>
      <c r="AH19" s="72"/>
      <c r="AI19" s="106">
        <v>26</v>
      </c>
      <c r="AJ19" s="129" t="str">
        <f t="shared" ref="AJ19" si="28">IFERROR(DATE($A$5,$F$5,AI19),"")</f>
        <v/>
      </c>
      <c r="AK19" s="123"/>
      <c r="AL19" s="124"/>
      <c r="AM19" s="124"/>
      <c r="AN19" s="124"/>
      <c r="AO19" s="124"/>
      <c r="AP19" s="124"/>
      <c r="AQ19" s="125"/>
      <c r="AR19" s="80"/>
      <c r="AS19" s="29" t="s">
        <v>0</v>
      </c>
      <c r="AT19" s="81"/>
      <c r="AU19" s="126" t="str">
        <f t="shared" ref="AU19" si="29">IF(AND(AR19="",AT19=""),"",IFERROR(AT19-AR19-AS20,""))</f>
        <v/>
      </c>
      <c r="AV19" s="126" t="str">
        <f>IF(AU19="","",IF(AU19&gt;TIME(8,0,0),AU19-TIME(8,0,0),0))</f>
        <v/>
      </c>
      <c r="AW19" s="126" t="str">
        <f>IF(AU19="","",IF(OR(AND(AR19&gt;=$AZ$2,AR19&lt;=$AZ$4),AND(AT19&gt;=$AZ$2,AT19&lt;=$AZ$4)),MIN(AT19,MIN(AT19,$AZ$4)-MAX(AR19,$AZ$2)),TIME(0,0,0)))</f>
        <v/>
      </c>
      <c r="AX19" s="126" t="str">
        <f>IF(AU19="","",MIN(AV19:AW20))</f>
        <v/>
      </c>
    </row>
    <row r="20" spans="1:50" s="43" customFormat="1" ht="13.5" x14ac:dyDescent="0.15">
      <c r="A20" s="128"/>
      <c r="B20" s="130"/>
      <c r="C20" s="131"/>
      <c r="D20" s="132"/>
      <c r="E20" s="132"/>
      <c r="F20" s="132"/>
      <c r="G20" s="132"/>
      <c r="H20" s="132"/>
      <c r="I20" s="133"/>
      <c r="J20" s="31" t="s">
        <v>8</v>
      </c>
      <c r="K20" s="32"/>
      <c r="L20" s="33" t="s">
        <v>9</v>
      </c>
      <c r="M20" s="127"/>
      <c r="N20" s="127"/>
      <c r="O20" s="127"/>
      <c r="P20" s="127"/>
      <c r="Q20" s="34"/>
      <c r="R20" s="128"/>
      <c r="S20" s="130"/>
      <c r="T20" s="131"/>
      <c r="U20" s="132"/>
      <c r="V20" s="132"/>
      <c r="W20" s="132"/>
      <c r="X20" s="132"/>
      <c r="Y20" s="132"/>
      <c r="Z20" s="133"/>
      <c r="AA20" s="31" t="s">
        <v>8</v>
      </c>
      <c r="AB20" s="32"/>
      <c r="AC20" s="33" t="s">
        <v>9</v>
      </c>
      <c r="AD20" s="127"/>
      <c r="AE20" s="127"/>
      <c r="AF20" s="127"/>
      <c r="AG20" s="127"/>
      <c r="AH20" s="72"/>
      <c r="AI20" s="128"/>
      <c r="AJ20" s="130"/>
      <c r="AK20" s="131"/>
      <c r="AL20" s="132"/>
      <c r="AM20" s="132"/>
      <c r="AN20" s="132"/>
      <c r="AO20" s="132"/>
      <c r="AP20" s="132"/>
      <c r="AQ20" s="133"/>
      <c r="AR20" s="31" t="s">
        <v>8</v>
      </c>
      <c r="AS20" s="32"/>
      <c r="AT20" s="33" t="s">
        <v>9</v>
      </c>
      <c r="AU20" s="127"/>
      <c r="AV20" s="127"/>
      <c r="AW20" s="127"/>
      <c r="AX20" s="127"/>
    </row>
    <row r="21" spans="1:50" s="43" customFormat="1" ht="39.75" customHeight="1" x14ac:dyDescent="0.15">
      <c r="A21" s="106">
        <v>7</v>
      </c>
      <c r="B21" s="129" t="str">
        <f t="shared" ref="B21" si="30">IFERROR(DATE($A$5,$F$5,A21),"")</f>
        <v/>
      </c>
      <c r="C21" s="123"/>
      <c r="D21" s="124"/>
      <c r="E21" s="124"/>
      <c r="F21" s="124"/>
      <c r="G21" s="124"/>
      <c r="H21" s="124"/>
      <c r="I21" s="125"/>
      <c r="J21" s="80"/>
      <c r="K21" s="29" t="s">
        <v>0</v>
      </c>
      <c r="L21" s="81"/>
      <c r="M21" s="126" t="str">
        <f t="shared" ref="M21" si="31">IF(AND(J21="",L21=""),"",IFERROR(L21-J21-K22,""))</f>
        <v/>
      </c>
      <c r="N21" s="126" t="str">
        <f>IF(M21="","",IF(M21&gt;TIME(8,0,0),M21-TIME(8,0,0),0))</f>
        <v/>
      </c>
      <c r="O21" s="126" t="str">
        <f>IF(M21="","",IF(OR(AND(J21&gt;=$AZ$2,J21&lt;=$AZ$4),AND(L21&gt;=$AZ$2,L21&lt;=$AZ$4)),MIN(L21,MIN(L21,$AZ$4)-MAX(J21,$AZ$2)),TIME(0,0,0)))</f>
        <v/>
      </c>
      <c r="P21" s="126" t="str">
        <f>IF(M21="","",MIN(N21:O22))</f>
        <v/>
      </c>
      <c r="Q21" s="34"/>
      <c r="R21" s="106">
        <v>17</v>
      </c>
      <c r="S21" s="129" t="str">
        <f t="shared" ref="S21" si="32">IFERROR(DATE($A$5,$F$5,R21),"")</f>
        <v/>
      </c>
      <c r="T21" s="123"/>
      <c r="U21" s="124"/>
      <c r="V21" s="124"/>
      <c r="W21" s="124"/>
      <c r="X21" s="124"/>
      <c r="Y21" s="124"/>
      <c r="Z21" s="125"/>
      <c r="AA21" s="80"/>
      <c r="AB21" s="29" t="s">
        <v>0</v>
      </c>
      <c r="AC21" s="81"/>
      <c r="AD21" s="126" t="str">
        <f t="shared" ref="AD21" si="33">IF(AND(AA21="",AC21=""),"",IFERROR(AC21-AA21-AB22,""))</f>
        <v/>
      </c>
      <c r="AE21" s="126" t="str">
        <f>IF(AD21="","",IF(AD21&gt;TIME(8,0,0),AD21-TIME(8,0,0),0))</f>
        <v/>
      </c>
      <c r="AF21" s="126" t="str">
        <f>IF(AD21="","",IF(OR(AND(AA21&gt;=$AZ$2,AA21&lt;=$AZ$4),AND(AC21&gt;=$AZ$2,AC21&lt;=$AZ$4)),MIN(AC21,MIN(AC21,$AZ$4)-MAX(AA21,$AZ$2)),TIME(0,0,0)))</f>
        <v/>
      </c>
      <c r="AG21" s="126" t="str">
        <f>IF(AD21="","",MIN(AE21:AF22))</f>
        <v/>
      </c>
      <c r="AH21" s="72"/>
      <c r="AI21" s="106">
        <v>27</v>
      </c>
      <c r="AJ21" s="129" t="str">
        <f t="shared" ref="AJ21" si="34">IFERROR(DATE($A$5,$F$5,AI21),"")</f>
        <v/>
      </c>
      <c r="AK21" s="123"/>
      <c r="AL21" s="124"/>
      <c r="AM21" s="124"/>
      <c r="AN21" s="124"/>
      <c r="AO21" s="124"/>
      <c r="AP21" s="124"/>
      <c r="AQ21" s="125"/>
      <c r="AR21" s="80"/>
      <c r="AS21" s="29" t="s">
        <v>0</v>
      </c>
      <c r="AT21" s="81"/>
      <c r="AU21" s="126" t="str">
        <f t="shared" ref="AU21" si="35">IF(AND(AR21="",AT21=""),"",IFERROR(AT21-AR21-AS22,""))</f>
        <v/>
      </c>
      <c r="AV21" s="126" t="str">
        <f>IF(AU21="","",IF(AU21&gt;TIME(8,0,0),AU21-TIME(8,0,0),0))</f>
        <v/>
      </c>
      <c r="AW21" s="126" t="str">
        <f>IF(AU21="","",IF(OR(AND(AR21&gt;=$AZ$2,AR21&lt;=$AZ$4),AND(AT21&gt;=$AZ$2,AT21&lt;=$AZ$4)),MIN(AT21,MIN(AT21,$AZ$4)-MAX(AR21,$AZ$2)),TIME(0,0,0)))</f>
        <v/>
      </c>
      <c r="AX21" s="126" t="str">
        <f>IF(AU21="","",MIN(AV21:AW22))</f>
        <v/>
      </c>
    </row>
    <row r="22" spans="1:50" s="43" customFormat="1" ht="13.5" x14ac:dyDescent="0.15">
      <c r="A22" s="128"/>
      <c r="B22" s="130"/>
      <c r="C22" s="131"/>
      <c r="D22" s="132"/>
      <c r="E22" s="132"/>
      <c r="F22" s="132"/>
      <c r="G22" s="132"/>
      <c r="H22" s="132"/>
      <c r="I22" s="133"/>
      <c r="J22" s="31" t="s">
        <v>8</v>
      </c>
      <c r="K22" s="32"/>
      <c r="L22" s="33" t="s">
        <v>9</v>
      </c>
      <c r="M22" s="127"/>
      <c r="N22" s="127"/>
      <c r="O22" s="127"/>
      <c r="P22" s="127"/>
      <c r="Q22" s="34"/>
      <c r="R22" s="128"/>
      <c r="S22" s="130"/>
      <c r="T22" s="131"/>
      <c r="U22" s="132"/>
      <c r="V22" s="132"/>
      <c r="W22" s="132"/>
      <c r="X22" s="132"/>
      <c r="Y22" s="132"/>
      <c r="Z22" s="133"/>
      <c r="AA22" s="31" t="s">
        <v>8</v>
      </c>
      <c r="AB22" s="32"/>
      <c r="AC22" s="33" t="s">
        <v>9</v>
      </c>
      <c r="AD22" s="127"/>
      <c r="AE22" s="127"/>
      <c r="AF22" s="127"/>
      <c r="AG22" s="127"/>
      <c r="AH22" s="72"/>
      <c r="AI22" s="128"/>
      <c r="AJ22" s="130"/>
      <c r="AK22" s="131"/>
      <c r="AL22" s="132"/>
      <c r="AM22" s="132"/>
      <c r="AN22" s="132"/>
      <c r="AO22" s="132"/>
      <c r="AP22" s="132"/>
      <c r="AQ22" s="133"/>
      <c r="AR22" s="31" t="s">
        <v>8</v>
      </c>
      <c r="AS22" s="32"/>
      <c r="AT22" s="33" t="s">
        <v>9</v>
      </c>
      <c r="AU22" s="127"/>
      <c r="AV22" s="127"/>
      <c r="AW22" s="127"/>
      <c r="AX22" s="127"/>
    </row>
    <row r="23" spans="1:50" s="43" customFormat="1" ht="39.75" customHeight="1" x14ac:dyDescent="0.15">
      <c r="A23" s="106">
        <v>8</v>
      </c>
      <c r="B23" s="129" t="str">
        <f t="shared" ref="B23" si="36">IFERROR(DATE($A$5,$F$5,A23),"")</f>
        <v/>
      </c>
      <c r="C23" s="123"/>
      <c r="D23" s="124"/>
      <c r="E23" s="124"/>
      <c r="F23" s="124"/>
      <c r="G23" s="124"/>
      <c r="H23" s="124"/>
      <c r="I23" s="125"/>
      <c r="J23" s="80"/>
      <c r="K23" s="29" t="s">
        <v>0</v>
      </c>
      <c r="L23" s="81"/>
      <c r="M23" s="126" t="str">
        <f t="shared" ref="M23" si="37">IF(AND(J23="",L23=""),"",IFERROR(L23-J23-K24,""))</f>
        <v/>
      </c>
      <c r="N23" s="126" t="str">
        <f>IF(M23="","",IF(M23&gt;TIME(8,0,0),M23-TIME(8,0,0),0))</f>
        <v/>
      </c>
      <c r="O23" s="126" t="str">
        <f>IF(M23="","",IF(OR(AND(J23&gt;=$AZ$2,J23&lt;=$AZ$4),AND(L23&gt;=$AZ$2,L23&lt;=$AZ$4)),MIN(L23,MIN(L23,$AZ$4)-MAX(J23,$AZ$2)),TIME(0,0,0)))</f>
        <v/>
      </c>
      <c r="P23" s="126" t="str">
        <f>IF(M23="","",MIN(N23:O24))</f>
        <v/>
      </c>
      <c r="Q23" s="34"/>
      <c r="R23" s="106">
        <v>18</v>
      </c>
      <c r="S23" s="129" t="str">
        <f t="shared" ref="S23" si="38">IFERROR(DATE($A$5,$F$5,R23),"")</f>
        <v/>
      </c>
      <c r="T23" s="123"/>
      <c r="U23" s="124"/>
      <c r="V23" s="124"/>
      <c r="W23" s="124"/>
      <c r="X23" s="124"/>
      <c r="Y23" s="124"/>
      <c r="Z23" s="125"/>
      <c r="AA23" s="80"/>
      <c r="AB23" s="29" t="s">
        <v>0</v>
      </c>
      <c r="AC23" s="81"/>
      <c r="AD23" s="126" t="str">
        <f t="shared" ref="AD23" si="39">IF(AND(AA23="",AC23=""),"",IFERROR(AC23-AA23-AB24,""))</f>
        <v/>
      </c>
      <c r="AE23" s="126" t="str">
        <f>IF(AD23="","",IF(AD23&gt;TIME(8,0,0),AD23-TIME(8,0,0),0))</f>
        <v/>
      </c>
      <c r="AF23" s="126" t="str">
        <f>IF(AD23="","",IF(OR(AND(AA23&gt;=$AZ$2,AA23&lt;=$AZ$4),AND(AC23&gt;=$AZ$2,AC23&lt;=$AZ$4)),MIN(AC23,MIN(AC23,$AZ$4)-MAX(AA23,$AZ$2)),TIME(0,0,0)))</f>
        <v/>
      </c>
      <c r="AG23" s="126" t="str">
        <f>IF(AD23="","",MIN(AE23:AF24))</f>
        <v/>
      </c>
      <c r="AH23" s="72"/>
      <c r="AI23" s="106">
        <v>28</v>
      </c>
      <c r="AJ23" s="129" t="str">
        <f t="shared" ref="AJ23" si="40">IFERROR(DATE($A$5,$F$5,AI23),"")</f>
        <v/>
      </c>
      <c r="AK23" s="123"/>
      <c r="AL23" s="124"/>
      <c r="AM23" s="124"/>
      <c r="AN23" s="124"/>
      <c r="AO23" s="124"/>
      <c r="AP23" s="124"/>
      <c r="AQ23" s="125"/>
      <c r="AR23" s="80"/>
      <c r="AS23" s="29" t="s">
        <v>0</v>
      </c>
      <c r="AT23" s="81"/>
      <c r="AU23" s="126" t="str">
        <f t="shared" ref="AU23" si="41">IF(AND(AR23="",AT23=""),"",IFERROR(AT23-AR23-AS24,""))</f>
        <v/>
      </c>
      <c r="AV23" s="126" t="str">
        <f>IF(AU23="","",IF(AU23&gt;TIME(8,0,0),AU23-TIME(8,0,0),0))</f>
        <v/>
      </c>
      <c r="AW23" s="126" t="str">
        <f>IF(AU23="","",IF(OR(AND(AR23&gt;=$AZ$2,AR23&lt;=$AZ$4),AND(AT23&gt;=$AZ$2,AT23&lt;=$AZ$4)),MIN(AT23,MIN(AT23,$AZ$4)-MAX(AR23,$AZ$2)),TIME(0,0,0)))</f>
        <v/>
      </c>
      <c r="AX23" s="126" t="str">
        <f>IF(AU23="","",MIN(AV23:AW24))</f>
        <v/>
      </c>
    </row>
    <row r="24" spans="1:50" s="43" customFormat="1" ht="13.5" x14ac:dyDescent="0.15">
      <c r="A24" s="128"/>
      <c r="B24" s="130"/>
      <c r="C24" s="131"/>
      <c r="D24" s="132"/>
      <c r="E24" s="132"/>
      <c r="F24" s="132"/>
      <c r="G24" s="132"/>
      <c r="H24" s="132"/>
      <c r="I24" s="133"/>
      <c r="J24" s="31" t="s">
        <v>8</v>
      </c>
      <c r="K24" s="32"/>
      <c r="L24" s="33" t="s">
        <v>9</v>
      </c>
      <c r="M24" s="127"/>
      <c r="N24" s="127"/>
      <c r="O24" s="127"/>
      <c r="P24" s="127"/>
      <c r="Q24" s="34"/>
      <c r="R24" s="128"/>
      <c r="S24" s="130"/>
      <c r="T24" s="131"/>
      <c r="U24" s="132"/>
      <c r="V24" s="132"/>
      <c r="W24" s="132"/>
      <c r="X24" s="132"/>
      <c r="Y24" s="132"/>
      <c r="Z24" s="133"/>
      <c r="AA24" s="31" t="s">
        <v>8</v>
      </c>
      <c r="AB24" s="32"/>
      <c r="AC24" s="33" t="s">
        <v>9</v>
      </c>
      <c r="AD24" s="127"/>
      <c r="AE24" s="127"/>
      <c r="AF24" s="127"/>
      <c r="AG24" s="127"/>
      <c r="AH24" s="72"/>
      <c r="AI24" s="128"/>
      <c r="AJ24" s="130"/>
      <c r="AK24" s="131"/>
      <c r="AL24" s="132"/>
      <c r="AM24" s="132"/>
      <c r="AN24" s="132"/>
      <c r="AO24" s="132"/>
      <c r="AP24" s="132"/>
      <c r="AQ24" s="133"/>
      <c r="AR24" s="31" t="s">
        <v>8</v>
      </c>
      <c r="AS24" s="32"/>
      <c r="AT24" s="33" t="s">
        <v>9</v>
      </c>
      <c r="AU24" s="127"/>
      <c r="AV24" s="127"/>
      <c r="AW24" s="127"/>
      <c r="AX24" s="127"/>
    </row>
    <row r="25" spans="1:50" s="43" customFormat="1" ht="39.75" customHeight="1" x14ac:dyDescent="0.15">
      <c r="A25" s="106">
        <v>9</v>
      </c>
      <c r="B25" s="129" t="str">
        <f t="shared" ref="B25" si="42">IFERROR(DATE($A$5,$F$5,A25),"")</f>
        <v/>
      </c>
      <c r="C25" s="123"/>
      <c r="D25" s="124"/>
      <c r="E25" s="124"/>
      <c r="F25" s="124"/>
      <c r="G25" s="124"/>
      <c r="H25" s="124"/>
      <c r="I25" s="125"/>
      <c r="J25" s="80"/>
      <c r="K25" s="29" t="s">
        <v>0</v>
      </c>
      <c r="L25" s="81"/>
      <c r="M25" s="126" t="str">
        <f t="shared" ref="M25" si="43">IF(AND(J25="",L25=""),"",IFERROR(L25-J25-K26,""))</f>
        <v/>
      </c>
      <c r="N25" s="126" t="str">
        <f>IF(M25="","",IF(M25&gt;TIME(8,0,0),M25-TIME(8,0,0),0))</f>
        <v/>
      </c>
      <c r="O25" s="126" t="str">
        <f>IF(M25="","",IF(OR(AND(J25&gt;=$AZ$2,J25&lt;=$AZ$4),AND(L25&gt;=$AZ$2,L25&lt;=$AZ$4)),MIN(L25,MIN(L25,$AZ$4)-MAX(J25,$AZ$2)),TIME(0,0,0)))</f>
        <v/>
      </c>
      <c r="P25" s="126" t="str">
        <f>IF(M25="","",MIN(N25:O26))</f>
        <v/>
      </c>
      <c r="Q25" s="34"/>
      <c r="R25" s="106">
        <v>19</v>
      </c>
      <c r="S25" s="129" t="str">
        <f t="shared" ref="S25" si="44">IFERROR(DATE($A$5,$F$5,R25),"")</f>
        <v/>
      </c>
      <c r="T25" s="123"/>
      <c r="U25" s="124"/>
      <c r="V25" s="124"/>
      <c r="W25" s="124"/>
      <c r="X25" s="124"/>
      <c r="Y25" s="124"/>
      <c r="Z25" s="125"/>
      <c r="AA25" s="80"/>
      <c r="AB25" s="29" t="s">
        <v>0</v>
      </c>
      <c r="AC25" s="81"/>
      <c r="AD25" s="126" t="str">
        <f t="shared" ref="AD25" si="45">IF(AND(AA25="",AC25=""),"",IFERROR(AC25-AA25-AB26,""))</f>
        <v/>
      </c>
      <c r="AE25" s="126" t="str">
        <f>IF(AD25="","",IF(AD25&gt;TIME(8,0,0),AD25-TIME(8,0,0),0))</f>
        <v/>
      </c>
      <c r="AF25" s="126" t="str">
        <f>IF(AD25="","",IF(OR(AND(AA25&gt;=$AZ$2,AA25&lt;=$AZ$4),AND(AC25&gt;=$AZ$2,AC25&lt;=$AZ$4)),MIN(AC25,MIN(AC25,$AZ$4)-MAX(AA25,$AZ$2)),TIME(0,0,0)))</f>
        <v/>
      </c>
      <c r="AG25" s="126" t="str">
        <f>IF(AD25="","",MIN(AE25:AF26))</f>
        <v/>
      </c>
      <c r="AH25" s="72"/>
      <c r="AI25" s="106">
        <v>29</v>
      </c>
      <c r="AJ25" s="129" t="str">
        <f t="shared" ref="AJ25" si="46">IFERROR(DATE($A$5,$F$5,AI25),"")</f>
        <v/>
      </c>
      <c r="AK25" s="123"/>
      <c r="AL25" s="124"/>
      <c r="AM25" s="124"/>
      <c r="AN25" s="124"/>
      <c r="AO25" s="124"/>
      <c r="AP25" s="124"/>
      <c r="AQ25" s="125"/>
      <c r="AR25" s="80"/>
      <c r="AS25" s="29" t="s">
        <v>0</v>
      </c>
      <c r="AT25" s="81"/>
      <c r="AU25" s="126" t="str">
        <f t="shared" ref="AU25" si="47">IF(AND(AR25="",AT25=""),"",IFERROR(AT25-AR25-AS26,""))</f>
        <v/>
      </c>
      <c r="AV25" s="126" t="str">
        <f>IF(AU25="","",IF(AU25&gt;TIME(8,0,0),AU25-TIME(8,0,0),0))</f>
        <v/>
      </c>
      <c r="AW25" s="126" t="str">
        <f>IF(AU25="","",IF(OR(AND(AR25&gt;=$AZ$2,AR25&lt;=$AZ$4),AND(AT25&gt;=$AZ$2,AT25&lt;=$AZ$4)),MIN(AT25,MIN(AT25,$AZ$4)-MAX(AR25,$AZ$2)),TIME(0,0,0)))</f>
        <v/>
      </c>
      <c r="AX25" s="126" t="str">
        <f>IF(AU25="","",MIN(AV25:AW26))</f>
        <v/>
      </c>
    </row>
    <row r="26" spans="1:50" s="43" customFormat="1" ht="13.5" x14ac:dyDescent="0.15">
      <c r="A26" s="128"/>
      <c r="B26" s="130"/>
      <c r="C26" s="131"/>
      <c r="D26" s="132"/>
      <c r="E26" s="132"/>
      <c r="F26" s="132"/>
      <c r="G26" s="132"/>
      <c r="H26" s="132"/>
      <c r="I26" s="133"/>
      <c r="J26" s="31" t="s">
        <v>8</v>
      </c>
      <c r="K26" s="32"/>
      <c r="L26" s="33" t="s">
        <v>9</v>
      </c>
      <c r="M26" s="127"/>
      <c r="N26" s="127"/>
      <c r="O26" s="127"/>
      <c r="P26" s="127"/>
      <c r="Q26" s="34"/>
      <c r="R26" s="128"/>
      <c r="S26" s="130"/>
      <c r="T26" s="131"/>
      <c r="U26" s="132"/>
      <c r="V26" s="132"/>
      <c r="W26" s="132"/>
      <c r="X26" s="132"/>
      <c r="Y26" s="132"/>
      <c r="Z26" s="133"/>
      <c r="AA26" s="31" t="s">
        <v>8</v>
      </c>
      <c r="AB26" s="32"/>
      <c r="AC26" s="33" t="s">
        <v>9</v>
      </c>
      <c r="AD26" s="127"/>
      <c r="AE26" s="127"/>
      <c r="AF26" s="127"/>
      <c r="AG26" s="127"/>
      <c r="AH26" s="72"/>
      <c r="AI26" s="128"/>
      <c r="AJ26" s="130"/>
      <c r="AK26" s="131"/>
      <c r="AL26" s="132"/>
      <c r="AM26" s="132"/>
      <c r="AN26" s="132"/>
      <c r="AO26" s="132"/>
      <c r="AP26" s="132"/>
      <c r="AQ26" s="133"/>
      <c r="AR26" s="31" t="s">
        <v>8</v>
      </c>
      <c r="AS26" s="32"/>
      <c r="AT26" s="33" t="s">
        <v>9</v>
      </c>
      <c r="AU26" s="127"/>
      <c r="AV26" s="127"/>
      <c r="AW26" s="127"/>
      <c r="AX26" s="127"/>
    </row>
    <row r="27" spans="1:50" s="43" customFormat="1" ht="39.75" customHeight="1" x14ac:dyDescent="0.15">
      <c r="A27" s="106">
        <v>10</v>
      </c>
      <c r="B27" s="129" t="str">
        <f t="shared" ref="B27" si="48">IFERROR(DATE($A$5,$F$5,A27),"")</f>
        <v/>
      </c>
      <c r="C27" s="123"/>
      <c r="D27" s="124"/>
      <c r="E27" s="124"/>
      <c r="F27" s="124"/>
      <c r="G27" s="124"/>
      <c r="H27" s="124"/>
      <c r="I27" s="125"/>
      <c r="J27" s="80"/>
      <c r="K27" s="29" t="s">
        <v>0</v>
      </c>
      <c r="L27" s="81"/>
      <c r="M27" s="126" t="str">
        <f t="shared" ref="M27" si="49">IF(AND(J27="",L27=""),"",IFERROR(L27-J27-K28,""))</f>
        <v/>
      </c>
      <c r="N27" s="126" t="str">
        <f>IF(M27="","",IF(M27&gt;TIME(8,0,0),M27-TIME(8,0,0),0))</f>
        <v/>
      </c>
      <c r="O27" s="126" t="str">
        <f>IF(M27="","",IF(OR(AND(J27&gt;=$AZ$2,J27&lt;=$AZ$4),AND(L27&gt;=$AZ$2,L27&lt;=$AZ$4)),MIN(L27,MIN(L27,$AZ$4)-MAX(J27,$AZ$2)),TIME(0,0,0)))</f>
        <v/>
      </c>
      <c r="P27" s="126" t="str">
        <f>IF(M27="","",MIN(N27:O28))</f>
        <v/>
      </c>
      <c r="Q27" s="72"/>
      <c r="R27" s="135">
        <v>20</v>
      </c>
      <c r="S27" s="129" t="str">
        <f t="shared" ref="S27" si="50">IFERROR(DATE($A$5,$F$5,R27),"")</f>
        <v/>
      </c>
      <c r="T27" s="123"/>
      <c r="U27" s="124"/>
      <c r="V27" s="124"/>
      <c r="W27" s="124"/>
      <c r="X27" s="124"/>
      <c r="Y27" s="124"/>
      <c r="Z27" s="125"/>
      <c r="AA27" s="80"/>
      <c r="AB27" s="29" t="s">
        <v>0</v>
      </c>
      <c r="AC27" s="81"/>
      <c r="AD27" s="126" t="str">
        <f t="shared" ref="AD27" si="51">IF(AND(AA27="",AC27=""),"",IFERROR(AC27-AA27-AB28,""))</f>
        <v/>
      </c>
      <c r="AE27" s="126" t="str">
        <f>IF(AD27="","",IF(AD27&gt;TIME(8,0,0),AD27-TIME(8,0,0),0))</f>
        <v/>
      </c>
      <c r="AF27" s="126" t="str">
        <f>IF(AD27="","",IF(OR(AND(AA27&gt;=$AZ$2,AA27&lt;=$AZ$4),AND(AC27&gt;=$AZ$2,AC27&lt;=$AZ$4)),MIN(AC27,MIN(AC27,$AZ$4)-MAX(AA27,$AZ$2)),TIME(0,0,0)))</f>
        <v/>
      </c>
      <c r="AG27" s="126" t="str">
        <f>IF(AD27="","",MIN(AE27:AF28))</f>
        <v/>
      </c>
      <c r="AH27" s="72"/>
      <c r="AI27" s="102">
        <v>30</v>
      </c>
      <c r="AJ27" s="129" t="str">
        <f t="shared" ref="AJ27" si="52">IFERROR(DATE($A$5,$F$5,AI27),"")</f>
        <v/>
      </c>
      <c r="AK27" s="123"/>
      <c r="AL27" s="124"/>
      <c r="AM27" s="124"/>
      <c r="AN27" s="124"/>
      <c r="AO27" s="124"/>
      <c r="AP27" s="124"/>
      <c r="AQ27" s="125"/>
      <c r="AR27" s="80"/>
      <c r="AS27" s="29" t="s">
        <v>0</v>
      </c>
      <c r="AT27" s="81"/>
      <c r="AU27" s="126" t="str">
        <f t="shared" ref="AU27:AU29" si="53">IF(AND(AR27="",AT27=""),"",IFERROR(AT27-AR27-AS28,""))</f>
        <v/>
      </c>
      <c r="AV27" s="126" t="str">
        <f>IF(AU27="","",IF(AU27&gt;TIME(8,0,0),AU27-TIME(8,0,0),0))</f>
        <v/>
      </c>
      <c r="AW27" s="126" t="str">
        <f>IF(AU27="","",IF(OR(AND(AR27&gt;=$AZ$2,AR27&lt;=$AZ$4),AND(AT27&gt;=$AZ$2,AT27&lt;=$AZ$4)),MIN(AT27,MIN(AT27,$AZ$4)-MAX(AR27,$AZ$2)),TIME(0,0,0)))</f>
        <v/>
      </c>
      <c r="AX27" s="126" t="str">
        <f>IF(AU27="","",MIN(AV27:AW28))</f>
        <v/>
      </c>
    </row>
    <row r="28" spans="1:50" s="43" customFormat="1" ht="13.5" x14ac:dyDescent="0.15">
      <c r="A28" s="134"/>
      <c r="B28" s="130"/>
      <c r="C28" s="131"/>
      <c r="D28" s="132"/>
      <c r="E28" s="132"/>
      <c r="F28" s="132"/>
      <c r="G28" s="132"/>
      <c r="H28" s="132"/>
      <c r="I28" s="133"/>
      <c r="J28" s="35" t="s">
        <v>8</v>
      </c>
      <c r="K28" s="36"/>
      <c r="L28" s="37" t="s">
        <v>9</v>
      </c>
      <c r="M28" s="127"/>
      <c r="N28" s="127"/>
      <c r="O28" s="127"/>
      <c r="P28" s="127"/>
      <c r="Q28" s="72"/>
      <c r="R28" s="102"/>
      <c r="S28" s="130"/>
      <c r="T28" s="131"/>
      <c r="U28" s="132"/>
      <c r="V28" s="132"/>
      <c r="W28" s="132"/>
      <c r="X28" s="132"/>
      <c r="Y28" s="132"/>
      <c r="Z28" s="133"/>
      <c r="AA28" s="35" t="s">
        <v>8</v>
      </c>
      <c r="AB28" s="36"/>
      <c r="AC28" s="37" t="s">
        <v>9</v>
      </c>
      <c r="AD28" s="127"/>
      <c r="AE28" s="127"/>
      <c r="AF28" s="127"/>
      <c r="AG28" s="127"/>
      <c r="AH28" s="72"/>
      <c r="AI28" s="103"/>
      <c r="AJ28" s="130"/>
      <c r="AK28" s="131"/>
      <c r="AL28" s="132"/>
      <c r="AM28" s="132"/>
      <c r="AN28" s="132"/>
      <c r="AO28" s="132"/>
      <c r="AP28" s="132"/>
      <c r="AQ28" s="133"/>
      <c r="AR28" s="35" t="s">
        <v>8</v>
      </c>
      <c r="AS28" s="36"/>
      <c r="AT28" s="37" t="s">
        <v>9</v>
      </c>
      <c r="AU28" s="127"/>
      <c r="AV28" s="127"/>
      <c r="AW28" s="127"/>
      <c r="AX28" s="127"/>
    </row>
    <row r="29" spans="1:50" s="43" customFormat="1" ht="39.75" customHeight="1" x14ac:dyDescent="0.15">
      <c r="A29" s="135" t="s">
        <v>15</v>
      </c>
      <c r="B29" s="135"/>
      <c r="C29" s="136"/>
      <c r="D29" s="137"/>
      <c r="E29" s="137"/>
      <c r="F29" s="137"/>
      <c r="G29" s="137"/>
      <c r="H29" s="137"/>
      <c r="I29" s="137"/>
      <c r="J29" s="137"/>
      <c r="K29" s="137"/>
      <c r="L29" s="137"/>
      <c r="M29" s="137"/>
      <c r="N29" s="137"/>
      <c r="O29" s="137"/>
      <c r="P29" s="137"/>
      <c r="Q29" s="10"/>
      <c r="R29" s="135" t="s">
        <v>15</v>
      </c>
      <c r="S29" s="135"/>
      <c r="T29" s="136"/>
      <c r="U29" s="137"/>
      <c r="V29" s="137"/>
      <c r="W29" s="137"/>
      <c r="X29" s="137"/>
      <c r="Y29" s="137"/>
      <c r="Z29" s="137"/>
      <c r="AA29" s="137"/>
      <c r="AB29" s="137"/>
      <c r="AC29" s="137"/>
      <c r="AD29" s="137"/>
      <c r="AE29" s="137"/>
      <c r="AF29" s="137"/>
      <c r="AG29" s="137"/>
      <c r="AH29" s="10"/>
      <c r="AI29" s="135">
        <v>31</v>
      </c>
      <c r="AJ29" s="129" t="str">
        <f t="shared" ref="AJ29" si="54">IFERROR(DATE($A$5,$F$5,AI29),"")</f>
        <v/>
      </c>
      <c r="AK29" s="123"/>
      <c r="AL29" s="124"/>
      <c r="AM29" s="124"/>
      <c r="AN29" s="124"/>
      <c r="AO29" s="124"/>
      <c r="AP29" s="124"/>
      <c r="AQ29" s="125"/>
      <c r="AR29" s="80"/>
      <c r="AS29" s="29" t="s">
        <v>0</v>
      </c>
      <c r="AT29" s="81"/>
      <c r="AU29" s="126" t="str">
        <f t="shared" si="53"/>
        <v/>
      </c>
      <c r="AV29" s="126" t="str">
        <f>IF(AU29="","",IF(AU29&gt;TIME(8,0,0),AU29-TIME(8,0,0),0))</f>
        <v/>
      </c>
      <c r="AW29" s="126" t="str">
        <f>IF(AU29="","",IF(OR(AND(AR29&gt;=$AZ$2,AR29&lt;=$AZ$4),AND(AT29&gt;=$AZ$2,AT29&lt;=$AZ$4)),MIN(AT29,MIN(AT29,$AZ$4)-MAX(AR29,$AZ$2)),TIME(0,0,0)))</f>
        <v/>
      </c>
      <c r="AX29" s="126" t="str">
        <f>IF(AU29="","",MIN(AV29:AW30))</f>
        <v/>
      </c>
    </row>
    <row r="30" spans="1:50" s="43" customFormat="1" ht="13.5" x14ac:dyDescent="0.15">
      <c r="A30" s="22"/>
      <c r="M30" s="72"/>
      <c r="N30" s="72"/>
      <c r="O30" s="72"/>
      <c r="P30" s="72"/>
      <c r="R30" s="44"/>
      <c r="S30" s="44"/>
      <c r="T30" s="71"/>
      <c r="U30" s="44"/>
      <c r="V30" s="71"/>
      <c r="W30" s="44"/>
      <c r="X30" s="71"/>
      <c r="Y30" s="44"/>
      <c r="Z30" s="42"/>
      <c r="AA30" s="20"/>
      <c r="AB30" s="38"/>
      <c r="AC30" s="20"/>
      <c r="AD30" s="20"/>
      <c r="AE30" s="72"/>
      <c r="AF30" s="72"/>
      <c r="AG30" s="72"/>
      <c r="AH30" s="72"/>
      <c r="AI30" s="135"/>
      <c r="AJ30" s="130"/>
      <c r="AK30" s="131"/>
      <c r="AL30" s="132"/>
      <c r="AM30" s="132"/>
      <c r="AN30" s="132"/>
      <c r="AO30" s="132"/>
      <c r="AP30" s="132"/>
      <c r="AQ30" s="133"/>
      <c r="AR30" s="35" t="s">
        <v>8</v>
      </c>
      <c r="AS30" s="36"/>
      <c r="AT30" s="37" t="s">
        <v>9</v>
      </c>
      <c r="AU30" s="127"/>
      <c r="AV30" s="127"/>
      <c r="AW30" s="127"/>
      <c r="AX30" s="127"/>
    </row>
    <row r="31" spans="1:50" s="43" customFormat="1" ht="30" customHeight="1" x14ac:dyDescent="0.15">
      <c r="A31" s="22"/>
      <c r="C31" s="48" t="s">
        <v>21</v>
      </c>
      <c r="D31" s="49"/>
      <c r="E31" s="49"/>
      <c r="F31" s="49"/>
      <c r="G31" s="49"/>
      <c r="H31" s="49"/>
      <c r="I31" s="49"/>
      <c r="J31" s="49"/>
      <c r="K31" s="49"/>
      <c r="L31" s="49"/>
      <c r="M31" s="72"/>
      <c r="N31" s="72"/>
      <c r="O31" s="72"/>
      <c r="P31" s="72"/>
      <c r="AB31" s="3"/>
      <c r="AE31" s="72"/>
      <c r="AF31" s="72"/>
      <c r="AG31" s="72"/>
      <c r="AH31" s="138"/>
      <c r="AI31" s="140"/>
      <c r="AJ31" s="140"/>
      <c r="AK31" s="141"/>
      <c r="AL31" s="141"/>
      <c r="AM31" s="141"/>
      <c r="AN31" s="141"/>
      <c r="AO31" s="141"/>
      <c r="AP31" s="141"/>
      <c r="AQ31" s="140"/>
      <c r="AR31" s="136" t="s">
        <v>39</v>
      </c>
      <c r="AS31" s="137"/>
      <c r="AT31" s="143"/>
      <c r="AU31" s="79">
        <f>SUM(M9:M28,AD9:AD28,AU9:AU30)</f>
        <v>0</v>
      </c>
      <c r="AV31" s="50">
        <f>SUM(N9:N28,AE9:AE28,AV9:AV30)</f>
        <v>0</v>
      </c>
      <c r="AW31" s="50">
        <f>SUM(O9:O28,AF9:AF28,AW9:AW30)</f>
        <v>0</v>
      </c>
      <c r="AX31" s="50">
        <f>SUM(P9:P28,AG9:AG28,AX9:AX30)</f>
        <v>0</v>
      </c>
    </row>
    <row r="32" spans="1:50" s="43" customFormat="1" ht="30" customHeight="1" x14ac:dyDescent="0.15">
      <c r="A32" s="22"/>
      <c r="C32" s="144"/>
      <c r="D32" s="144"/>
      <c r="E32" s="144"/>
      <c r="F32" s="144"/>
      <c r="G32" s="43" t="s">
        <v>1</v>
      </c>
      <c r="H32" s="145"/>
      <c r="I32" s="146"/>
      <c r="J32" s="43" t="s">
        <v>7</v>
      </c>
      <c r="K32" s="144"/>
      <c r="L32" s="144"/>
      <c r="M32" s="4" t="s">
        <v>3</v>
      </c>
      <c r="N32" s="72"/>
      <c r="O32" s="72"/>
      <c r="P32" s="72"/>
      <c r="Q32" s="39"/>
      <c r="R32" s="47"/>
      <c r="S32" s="39"/>
      <c r="T32" s="39"/>
      <c r="U32" s="39"/>
      <c r="V32" s="39"/>
      <c r="W32" s="39"/>
      <c r="X32" s="23"/>
      <c r="Y32" s="23"/>
      <c r="Z32" s="23"/>
      <c r="AA32" s="23"/>
      <c r="AB32" s="23"/>
      <c r="AC32" s="23"/>
      <c r="AD32" s="23"/>
      <c r="AE32" s="40"/>
      <c r="AF32" s="40"/>
      <c r="AG32" s="40"/>
      <c r="AH32" s="139"/>
      <c r="AI32" s="140"/>
      <c r="AJ32" s="140"/>
      <c r="AK32" s="141"/>
      <c r="AL32" s="141"/>
      <c r="AM32" s="141"/>
      <c r="AN32" s="141"/>
      <c r="AO32" s="141"/>
      <c r="AP32" s="141"/>
      <c r="AQ32" s="142"/>
      <c r="AR32" s="77"/>
      <c r="AS32" s="147"/>
      <c r="AT32" s="147"/>
      <c r="AU32" s="78"/>
      <c r="AV32" s="76">
        <f>IF(MINUTE(AV31)&gt;=30,CEILING(AV31,"1:00"),FLOOR(AV31,"1:00"))</f>
        <v>0</v>
      </c>
      <c r="AW32" s="53">
        <f>IF(MINUTE(AW31)&gt;=30,CEILING(AW31,"1:00"),FLOOR(AW31,"1:00"))</f>
        <v>0</v>
      </c>
      <c r="AX32" s="53">
        <f>IF(MINUTE(AX31)&gt;=30,CEILING(AX31,"1:00"),FLOOR(AX31,"1:00"))</f>
        <v>0</v>
      </c>
    </row>
    <row r="33" spans="1:52" ht="30" customHeight="1" thickBot="1" x14ac:dyDescent="0.2">
      <c r="A33" s="69"/>
      <c r="B33" s="71"/>
      <c r="C33" s="161" t="s">
        <v>29</v>
      </c>
      <c r="D33" s="161"/>
      <c r="E33" s="161"/>
      <c r="F33" s="161"/>
      <c r="G33" s="161"/>
      <c r="H33" s="161"/>
      <c r="I33" s="162"/>
      <c r="J33" s="162"/>
      <c r="K33" s="162"/>
      <c r="L33" s="163" t="str">
        <f>IF(I33&lt;&gt;"","印","")</f>
        <v/>
      </c>
      <c r="M33" s="163"/>
      <c r="N33" s="71"/>
      <c r="O33" s="23"/>
      <c r="P33" s="23"/>
      <c r="Q33" s="39"/>
      <c r="R33" s="42"/>
      <c r="S33" s="42"/>
      <c r="T33" s="161" t="s">
        <v>28</v>
      </c>
      <c r="U33" s="161"/>
      <c r="V33" s="161"/>
      <c r="W33" s="161"/>
      <c r="X33" s="161"/>
      <c r="Y33" s="161"/>
      <c r="Z33" s="164"/>
      <c r="AA33" s="164"/>
      <c r="AB33" s="164"/>
      <c r="AC33" s="163" t="str">
        <f>IF(Z33&lt;&gt;"","印","")</f>
        <v/>
      </c>
      <c r="AD33" s="163"/>
      <c r="AE33" s="70"/>
      <c r="AF33" s="70"/>
      <c r="AG33" s="70"/>
      <c r="AH33" s="156"/>
      <c r="AI33" s="156"/>
      <c r="AJ33" s="156"/>
      <c r="AK33" s="157"/>
      <c r="AL33" s="157"/>
      <c r="AM33" s="157"/>
      <c r="AN33" s="157"/>
      <c r="AO33" s="157"/>
      <c r="AP33" s="157"/>
      <c r="AQ33" s="140"/>
      <c r="AR33" s="156"/>
      <c r="AS33" s="156"/>
      <c r="AT33" s="156"/>
      <c r="AU33" s="160"/>
      <c r="AV33" s="151"/>
      <c r="AW33" s="151"/>
      <c r="AX33" s="152"/>
    </row>
    <row r="34" spans="1:52" ht="8.25" customHeight="1" x14ac:dyDescent="0.15">
      <c r="A34" s="68"/>
      <c r="B34" s="54"/>
      <c r="C34" s="11"/>
      <c r="D34" s="54"/>
      <c r="E34" s="12"/>
      <c r="F34" s="12"/>
      <c r="G34" s="12"/>
      <c r="H34" s="12"/>
      <c r="I34" s="11"/>
      <c r="J34" s="84"/>
      <c r="K34" s="13"/>
      <c r="L34" s="84"/>
      <c r="M34" s="84"/>
      <c r="N34" s="14"/>
      <c r="O34" s="14"/>
      <c r="P34" s="14"/>
      <c r="Q34" s="14"/>
      <c r="R34" s="14"/>
      <c r="S34" s="14"/>
      <c r="T34" s="14"/>
      <c r="U34" s="14"/>
      <c r="V34" s="14"/>
      <c r="W34" s="14"/>
      <c r="X34" s="14"/>
      <c r="Y34" s="14"/>
      <c r="Z34" s="14"/>
      <c r="AA34" s="14"/>
      <c r="AB34" s="15"/>
      <c r="AC34" s="14"/>
      <c r="AD34" s="14"/>
      <c r="AE34" s="14"/>
      <c r="AF34" s="14"/>
      <c r="AG34" s="14"/>
      <c r="AH34" s="153"/>
      <c r="AI34" s="153"/>
      <c r="AJ34" s="153"/>
      <c r="AK34" s="158"/>
      <c r="AL34" s="158"/>
      <c r="AM34" s="158"/>
      <c r="AN34" s="158"/>
      <c r="AO34" s="158"/>
      <c r="AP34" s="158"/>
      <c r="AQ34" s="159"/>
      <c r="AR34" s="153"/>
      <c r="AS34" s="153"/>
      <c r="AT34" s="153"/>
      <c r="AU34" s="154"/>
      <c r="AV34" s="153"/>
      <c r="AW34" s="153"/>
      <c r="AX34" s="154"/>
    </row>
    <row r="35" spans="1:52" ht="14.25" x14ac:dyDescent="0.15">
      <c r="A35" s="155" t="s">
        <v>17</v>
      </c>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51"/>
      <c r="AW35" s="51"/>
      <c r="AX35" s="52"/>
    </row>
    <row r="36" spans="1:52" ht="6.75" customHeight="1" x14ac:dyDescent="0.15">
      <c r="A36" s="71"/>
      <c r="B36" s="71"/>
      <c r="C36" s="43"/>
      <c r="D36" s="71"/>
      <c r="E36" s="39"/>
      <c r="F36" s="39"/>
      <c r="G36" s="39"/>
      <c r="H36" s="39"/>
      <c r="I36" s="43"/>
      <c r="J36" s="43"/>
      <c r="K36" s="3"/>
      <c r="L36" s="43"/>
      <c r="M36" s="43"/>
      <c r="N36" s="16"/>
      <c r="O36" s="16"/>
      <c r="P36" s="16"/>
      <c r="Q36" s="16"/>
      <c r="R36" s="16"/>
      <c r="S36" s="16"/>
      <c r="T36" s="16"/>
      <c r="U36" s="16"/>
      <c r="V36" s="16"/>
      <c r="W36" s="16"/>
      <c r="X36" s="16"/>
      <c r="Y36" s="16"/>
      <c r="Z36" s="16"/>
      <c r="AA36" s="43"/>
      <c r="AB36" s="82"/>
      <c r="AC36" s="83"/>
      <c r="AD36" s="83"/>
      <c r="AE36" s="83"/>
      <c r="AF36" s="83"/>
      <c r="AG36" s="83"/>
      <c r="AH36" s="83"/>
      <c r="AI36" s="83"/>
      <c r="AJ36" s="83"/>
      <c r="AK36" s="83"/>
      <c r="AL36" s="83"/>
      <c r="AM36" s="83"/>
      <c r="AN36" s="83"/>
      <c r="AO36" s="83"/>
      <c r="AP36" s="83"/>
      <c r="AQ36" s="83"/>
      <c r="AR36" s="83"/>
      <c r="AS36" s="82"/>
      <c r="AT36" s="83"/>
      <c r="AU36" s="83"/>
      <c r="AV36" s="17"/>
      <c r="AW36" s="17"/>
      <c r="AX36" s="21"/>
    </row>
    <row r="37" spans="1:52" s="63" customFormat="1" ht="35.25" customHeight="1" x14ac:dyDescent="0.15">
      <c r="A37" s="58"/>
      <c r="B37" s="59" t="s">
        <v>20</v>
      </c>
      <c r="C37" s="58"/>
      <c r="D37" s="60"/>
      <c r="E37" s="60"/>
      <c r="F37" s="60"/>
      <c r="G37" s="60"/>
      <c r="H37" s="61"/>
      <c r="I37" s="61"/>
      <c r="J37" s="61"/>
      <c r="K37" s="61"/>
      <c r="L37" s="61"/>
      <c r="M37" s="61"/>
      <c r="N37" s="61"/>
      <c r="O37" s="61"/>
      <c r="P37" s="62"/>
      <c r="Q37" s="62"/>
      <c r="R37" s="62"/>
      <c r="S37" s="62"/>
      <c r="T37" s="62"/>
      <c r="U37" s="62"/>
      <c r="V37" s="62"/>
      <c r="W37" s="62"/>
      <c r="X37" s="62"/>
      <c r="Y37" s="61"/>
      <c r="Z37" s="58"/>
      <c r="AA37" s="58"/>
      <c r="AB37" s="59" t="s">
        <v>34</v>
      </c>
      <c r="AC37" s="58"/>
      <c r="AD37" s="58"/>
      <c r="AE37" s="61"/>
      <c r="AF37" s="58"/>
      <c r="AG37" s="60"/>
      <c r="AH37" s="60"/>
      <c r="AI37" s="60"/>
      <c r="AJ37" s="60"/>
      <c r="AK37" s="61"/>
      <c r="AL37" s="61"/>
      <c r="AM37" s="61"/>
      <c r="AN37" s="61"/>
      <c r="AO37" s="61"/>
      <c r="AP37" s="61"/>
      <c r="AQ37" s="61"/>
      <c r="AR37" s="61"/>
      <c r="AS37" s="62"/>
      <c r="AT37" s="62"/>
      <c r="AU37" s="62"/>
      <c r="AV37" s="62"/>
      <c r="AW37" s="62"/>
      <c r="AX37" s="62"/>
      <c r="AY37" s="62"/>
      <c r="AZ37" s="62"/>
    </row>
    <row r="38" spans="1:52" s="63" customFormat="1" ht="60" customHeight="1" x14ac:dyDescent="0.15">
      <c r="A38" s="64" t="s">
        <v>14</v>
      </c>
      <c r="B38" s="148" t="s">
        <v>31</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64" t="s">
        <v>13</v>
      </c>
      <c r="AB38" s="149" t="s">
        <v>32</v>
      </c>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row>
    <row r="39" spans="1:52" s="63" customFormat="1" ht="60" customHeight="1" x14ac:dyDescent="0.15">
      <c r="A39" s="64" t="s">
        <v>14</v>
      </c>
      <c r="B39" s="148" t="s">
        <v>40</v>
      </c>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64" t="s">
        <v>13</v>
      </c>
      <c r="AB39" s="150" t="s">
        <v>33</v>
      </c>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row>
    <row r="40" spans="1:52" s="63" customFormat="1" ht="60" customHeight="1" x14ac:dyDescent="0.15">
      <c r="A40" s="64"/>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64" t="s">
        <v>13</v>
      </c>
      <c r="AB40" s="148" t="s">
        <v>30</v>
      </c>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row>
    <row r="41" spans="1:52" s="63" customFormat="1" ht="29.25" customHeight="1" x14ac:dyDescent="0.15">
      <c r="A41" s="67"/>
      <c r="B41" s="67"/>
      <c r="D41" s="67"/>
      <c r="F41" s="67"/>
      <c r="H41" s="67"/>
      <c r="J41" s="67"/>
      <c r="K41" s="65"/>
      <c r="L41" s="67"/>
      <c r="M41" s="67"/>
      <c r="N41" s="67"/>
      <c r="O41" s="67"/>
      <c r="P41" s="67"/>
      <c r="Q41" s="67"/>
      <c r="R41" s="67"/>
      <c r="S41" s="67"/>
      <c r="T41" s="67"/>
      <c r="U41" s="67"/>
      <c r="V41" s="67"/>
      <c r="W41" s="67"/>
      <c r="X41" s="67"/>
      <c r="Y41" s="67"/>
      <c r="Z41" s="67"/>
      <c r="AA41" s="67"/>
      <c r="AB41" s="65"/>
      <c r="AC41" s="58"/>
      <c r="AD41" s="58"/>
      <c r="AE41" s="58"/>
      <c r="AF41" s="58"/>
      <c r="AG41" s="58"/>
      <c r="AH41" s="67"/>
      <c r="AK41" s="67"/>
      <c r="AM41" s="67"/>
      <c r="AO41" s="67"/>
      <c r="AQ41" s="67"/>
      <c r="AR41" s="67"/>
      <c r="AS41" s="65"/>
      <c r="AT41" s="67"/>
      <c r="AU41" s="67"/>
      <c r="AV41" s="67"/>
      <c r="AW41" s="67"/>
    </row>
  </sheetData>
  <protectedRanges>
    <protectedRange sqref="F5 H32:H33 Y33 AU32:AX32" name="範囲1"/>
    <protectedRange sqref="W32" name="範囲1_1"/>
    <protectedRange sqref="AC4:AD4" name="範囲1_3"/>
  </protectedRanges>
  <mergeCells count="353">
    <mergeCell ref="B38:Z38"/>
    <mergeCell ref="AB38:AX38"/>
    <mergeCell ref="B39:Z39"/>
    <mergeCell ref="AB39:AX39"/>
    <mergeCell ref="B40:Z40"/>
    <mergeCell ref="AB40:AX40"/>
    <mergeCell ref="AV33:AX34"/>
    <mergeCell ref="A35:AU35"/>
    <mergeCell ref="AH33:AH34"/>
    <mergeCell ref="AI33:AJ34"/>
    <mergeCell ref="AK33:AP34"/>
    <mergeCell ref="AQ33:AQ34"/>
    <mergeCell ref="AR33:AR34"/>
    <mergeCell ref="AS33:AU34"/>
    <mergeCell ref="C33:H33"/>
    <mergeCell ref="I33:K33"/>
    <mergeCell ref="L33:M33"/>
    <mergeCell ref="T33:Y33"/>
    <mergeCell ref="Z33:AB33"/>
    <mergeCell ref="AC33:AD33"/>
    <mergeCell ref="AH31:AH32"/>
    <mergeCell ref="AI31:AJ32"/>
    <mergeCell ref="AK31:AP32"/>
    <mergeCell ref="AQ31:AQ32"/>
    <mergeCell ref="AR31:AT31"/>
    <mergeCell ref="C32:F32"/>
    <mergeCell ref="H32:I32"/>
    <mergeCell ref="K32:L32"/>
    <mergeCell ref="AS32:AT32"/>
    <mergeCell ref="AK29:AQ29"/>
    <mergeCell ref="AU29:AU30"/>
    <mergeCell ref="AV29:AV30"/>
    <mergeCell ref="AW29:AW30"/>
    <mergeCell ref="AX29:AX30"/>
    <mergeCell ref="AK30:AO30"/>
    <mergeCell ref="AP30:AQ30"/>
    <mergeCell ref="A29:B29"/>
    <mergeCell ref="C29:P29"/>
    <mergeCell ref="R29:S29"/>
    <mergeCell ref="T29:AG29"/>
    <mergeCell ref="AI29:AI30"/>
    <mergeCell ref="AJ29:AJ30"/>
    <mergeCell ref="AV27:AV28"/>
    <mergeCell ref="AW27:AW28"/>
    <mergeCell ref="AX27:AX28"/>
    <mergeCell ref="C28:G28"/>
    <mergeCell ref="H28:I28"/>
    <mergeCell ref="T28:X28"/>
    <mergeCell ref="Y28:Z28"/>
    <mergeCell ref="AK28:AO28"/>
    <mergeCell ref="AP28:AQ28"/>
    <mergeCell ref="AF27:AF28"/>
    <mergeCell ref="AG27:AG28"/>
    <mergeCell ref="AI27:AI28"/>
    <mergeCell ref="AJ27:AJ28"/>
    <mergeCell ref="AK27:AQ27"/>
    <mergeCell ref="AU27:AU28"/>
    <mergeCell ref="P27:P28"/>
    <mergeCell ref="R27:R28"/>
    <mergeCell ref="S27:S28"/>
    <mergeCell ref="T27:Z27"/>
    <mergeCell ref="AD27:AD28"/>
    <mergeCell ref="AE27:AE28"/>
    <mergeCell ref="A27:A28"/>
    <mergeCell ref="B27:B28"/>
    <mergeCell ref="C27:I27"/>
    <mergeCell ref="M27:M28"/>
    <mergeCell ref="N27:N28"/>
    <mergeCell ref="O27:O28"/>
    <mergeCell ref="AV25:AV26"/>
    <mergeCell ref="AW25:AW26"/>
    <mergeCell ref="AX25:AX26"/>
    <mergeCell ref="C26:G26"/>
    <mergeCell ref="H26:I26"/>
    <mergeCell ref="T26:X26"/>
    <mergeCell ref="Y26:Z26"/>
    <mergeCell ref="AK26:AO26"/>
    <mergeCell ref="AP26:AQ26"/>
    <mergeCell ref="AF25:AF26"/>
    <mergeCell ref="AG25:AG26"/>
    <mergeCell ref="AI25:AI26"/>
    <mergeCell ref="AJ25:AJ26"/>
    <mergeCell ref="AK25:AQ25"/>
    <mergeCell ref="AU25:AU26"/>
    <mergeCell ref="P25:P26"/>
    <mergeCell ref="R25:R26"/>
    <mergeCell ref="S25:S26"/>
    <mergeCell ref="T25:Z25"/>
    <mergeCell ref="AD25:AD26"/>
    <mergeCell ref="AE25:AE26"/>
    <mergeCell ref="A25:A26"/>
    <mergeCell ref="B25:B26"/>
    <mergeCell ref="C25:I25"/>
    <mergeCell ref="M25:M26"/>
    <mergeCell ref="N25:N26"/>
    <mergeCell ref="O25:O26"/>
    <mergeCell ref="AV23:AV24"/>
    <mergeCell ref="AW23:AW24"/>
    <mergeCell ref="AX23:AX24"/>
    <mergeCell ref="C24:G24"/>
    <mergeCell ref="H24:I24"/>
    <mergeCell ref="T24:X24"/>
    <mergeCell ref="Y24:Z24"/>
    <mergeCell ref="AK24:AO24"/>
    <mergeCell ref="AP24:AQ24"/>
    <mergeCell ref="AF23:AF24"/>
    <mergeCell ref="AG23:AG24"/>
    <mergeCell ref="AI23:AI24"/>
    <mergeCell ref="AJ23:AJ24"/>
    <mergeCell ref="AK23:AQ23"/>
    <mergeCell ref="AU23:AU24"/>
    <mergeCell ref="P23:P24"/>
    <mergeCell ref="R23:R24"/>
    <mergeCell ref="S23:S24"/>
    <mergeCell ref="T23:Z23"/>
    <mergeCell ref="AD23:AD24"/>
    <mergeCell ref="AE23:AE24"/>
    <mergeCell ref="A23:A24"/>
    <mergeCell ref="B23:B24"/>
    <mergeCell ref="C23:I23"/>
    <mergeCell ref="M23:M24"/>
    <mergeCell ref="N23:N24"/>
    <mergeCell ref="O23:O24"/>
    <mergeCell ref="AV21:AV22"/>
    <mergeCell ref="AW21:AW22"/>
    <mergeCell ref="AX21:AX22"/>
    <mergeCell ref="C22:G22"/>
    <mergeCell ref="H22:I22"/>
    <mergeCell ref="T22:X22"/>
    <mergeCell ref="Y22:Z22"/>
    <mergeCell ref="AK22:AO22"/>
    <mergeCell ref="AP22:AQ22"/>
    <mergeCell ref="AF21:AF22"/>
    <mergeCell ref="AG21:AG22"/>
    <mergeCell ref="AI21:AI22"/>
    <mergeCell ref="AJ21:AJ22"/>
    <mergeCell ref="AK21:AQ21"/>
    <mergeCell ref="AU21:AU22"/>
    <mergeCell ref="P21:P22"/>
    <mergeCell ref="R21:R22"/>
    <mergeCell ref="S21:S22"/>
    <mergeCell ref="T21:Z21"/>
    <mergeCell ref="AD21:AD22"/>
    <mergeCell ref="AE21:AE22"/>
    <mergeCell ref="A21:A22"/>
    <mergeCell ref="B21:B22"/>
    <mergeCell ref="C21:I21"/>
    <mergeCell ref="M21:M22"/>
    <mergeCell ref="N21:N22"/>
    <mergeCell ref="O21:O22"/>
    <mergeCell ref="AV19:AV20"/>
    <mergeCell ref="AW19:AW20"/>
    <mergeCell ref="AX19:AX20"/>
    <mergeCell ref="C20:G20"/>
    <mergeCell ref="H20:I20"/>
    <mergeCell ref="T20:X20"/>
    <mergeCell ref="Y20:Z20"/>
    <mergeCell ref="AK20:AO20"/>
    <mergeCell ref="AP20:AQ20"/>
    <mergeCell ref="AF19:AF20"/>
    <mergeCell ref="AG19:AG20"/>
    <mergeCell ref="AI19:AI20"/>
    <mergeCell ref="AJ19:AJ20"/>
    <mergeCell ref="AK19:AQ19"/>
    <mergeCell ref="AU19:AU20"/>
    <mergeCell ref="P19:P20"/>
    <mergeCell ref="R19:R20"/>
    <mergeCell ref="S19:S20"/>
    <mergeCell ref="T19:Z19"/>
    <mergeCell ref="AD19:AD20"/>
    <mergeCell ref="AE19:AE20"/>
    <mergeCell ref="A19:A20"/>
    <mergeCell ref="B19:B20"/>
    <mergeCell ref="C19:I19"/>
    <mergeCell ref="M19:M20"/>
    <mergeCell ref="N19:N20"/>
    <mergeCell ref="O19:O20"/>
    <mergeCell ref="AV17:AV18"/>
    <mergeCell ref="AW17:AW18"/>
    <mergeCell ref="AX17:AX18"/>
    <mergeCell ref="C18:G18"/>
    <mergeCell ref="H18:I18"/>
    <mergeCell ref="T18:X18"/>
    <mergeCell ref="Y18:Z18"/>
    <mergeCell ref="AK18:AO18"/>
    <mergeCell ref="AP18:AQ18"/>
    <mergeCell ref="AF17:AF18"/>
    <mergeCell ref="AG17:AG18"/>
    <mergeCell ref="AI17:AI18"/>
    <mergeCell ref="AJ17:AJ18"/>
    <mergeCell ref="AK17:AQ17"/>
    <mergeCell ref="AU17:AU18"/>
    <mergeCell ref="P17:P18"/>
    <mergeCell ref="R17:R18"/>
    <mergeCell ref="S17:S18"/>
    <mergeCell ref="T17:Z17"/>
    <mergeCell ref="AD17:AD18"/>
    <mergeCell ref="AE17:AE18"/>
    <mergeCell ref="A17:A18"/>
    <mergeCell ref="B17:B18"/>
    <mergeCell ref="C17:I17"/>
    <mergeCell ref="M17:M18"/>
    <mergeCell ref="N17:N18"/>
    <mergeCell ref="O17:O18"/>
    <mergeCell ref="AV15:AV16"/>
    <mergeCell ref="AW15:AW16"/>
    <mergeCell ref="AX15:AX16"/>
    <mergeCell ref="C16:G16"/>
    <mergeCell ref="H16:I16"/>
    <mergeCell ref="T16:X16"/>
    <mergeCell ref="Y16:Z16"/>
    <mergeCell ref="AK16:AO16"/>
    <mergeCell ref="AP16:AQ16"/>
    <mergeCell ref="AF15:AF16"/>
    <mergeCell ref="AG15:AG16"/>
    <mergeCell ref="AI15:AI16"/>
    <mergeCell ref="AJ15:AJ16"/>
    <mergeCell ref="AK15:AQ15"/>
    <mergeCell ref="AU15:AU16"/>
    <mergeCell ref="P15:P16"/>
    <mergeCell ref="R15:R16"/>
    <mergeCell ref="S15:S16"/>
    <mergeCell ref="T15:Z15"/>
    <mergeCell ref="AD15:AD16"/>
    <mergeCell ref="AE15:AE16"/>
    <mergeCell ref="A15:A16"/>
    <mergeCell ref="B15:B16"/>
    <mergeCell ref="C15:I15"/>
    <mergeCell ref="M15:M16"/>
    <mergeCell ref="N15:N16"/>
    <mergeCell ref="O15:O16"/>
    <mergeCell ref="AV13:AV14"/>
    <mergeCell ref="AW13:AW14"/>
    <mergeCell ref="AX13:AX14"/>
    <mergeCell ref="C14:G14"/>
    <mergeCell ref="H14:I14"/>
    <mergeCell ref="T14:X14"/>
    <mergeCell ref="Y14:Z14"/>
    <mergeCell ref="AK14:AO14"/>
    <mergeCell ref="AP14:AQ14"/>
    <mergeCell ref="AF13:AF14"/>
    <mergeCell ref="AG13:AG14"/>
    <mergeCell ref="AI13:AI14"/>
    <mergeCell ref="AJ13:AJ14"/>
    <mergeCell ref="AK13:AQ13"/>
    <mergeCell ref="AU13:AU14"/>
    <mergeCell ref="P13:P14"/>
    <mergeCell ref="R13:R14"/>
    <mergeCell ref="S13:S14"/>
    <mergeCell ref="T13:Z13"/>
    <mergeCell ref="AD13:AD14"/>
    <mergeCell ref="AE13:AE14"/>
    <mergeCell ref="A13:A14"/>
    <mergeCell ref="B13:B14"/>
    <mergeCell ref="C13:I13"/>
    <mergeCell ref="M13:M14"/>
    <mergeCell ref="N13:N14"/>
    <mergeCell ref="O13:O14"/>
    <mergeCell ref="AV11:AV12"/>
    <mergeCell ref="AW11:AW12"/>
    <mergeCell ref="AX11:AX12"/>
    <mergeCell ref="C12:G12"/>
    <mergeCell ref="H12:I12"/>
    <mergeCell ref="T12:X12"/>
    <mergeCell ref="Y12:Z12"/>
    <mergeCell ref="AK12:AO12"/>
    <mergeCell ref="AP12:AQ12"/>
    <mergeCell ref="AF11:AF12"/>
    <mergeCell ref="AG11:AG12"/>
    <mergeCell ref="AI11:AI12"/>
    <mergeCell ref="AJ11:AJ12"/>
    <mergeCell ref="AK11:AQ11"/>
    <mergeCell ref="AU11:AU12"/>
    <mergeCell ref="P11:P12"/>
    <mergeCell ref="R11:R12"/>
    <mergeCell ref="S11:S12"/>
    <mergeCell ref="T11:Z11"/>
    <mergeCell ref="AD11:AD12"/>
    <mergeCell ref="AE11:AE12"/>
    <mergeCell ref="A11:A12"/>
    <mergeCell ref="B11:B12"/>
    <mergeCell ref="C11:I11"/>
    <mergeCell ref="M11:M12"/>
    <mergeCell ref="N11:N12"/>
    <mergeCell ref="O11:O12"/>
    <mergeCell ref="AV9:AV10"/>
    <mergeCell ref="AW9:AW10"/>
    <mergeCell ref="AX9:AX10"/>
    <mergeCell ref="C10:G10"/>
    <mergeCell ref="H10:I10"/>
    <mergeCell ref="T10:X10"/>
    <mergeCell ref="Y10:Z10"/>
    <mergeCell ref="AK10:AO10"/>
    <mergeCell ref="AP10:AQ10"/>
    <mergeCell ref="AF9:AF10"/>
    <mergeCell ref="AG9:AG10"/>
    <mergeCell ref="AI9:AI10"/>
    <mergeCell ref="AJ9:AJ10"/>
    <mergeCell ref="AK9:AQ9"/>
    <mergeCell ref="AU9:AU10"/>
    <mergeCell ref="P9:P10"/>
    <mergeCell ref="R9:R10"/>
    <mergeCell ref="S9:S10"/>
    <mergeCell ref="T9:Z9"/>
    <mergeCell ref="AD9:AD10"/>
    <mergeCell ref="AE9:AE10"/>
    <mergeCell ref="A9:A10"/>
    <mergeCell ref="B9:B10"/>
    <mergeCell ref="C9:I9"/>
    <mergeCell ref="M9:M10"/>
    <mergeCell ref="N9:N10"/>
    <mergeCell ref="O9:O10"/>
    <mergeCell ref="AV7:AV8"/>
    <mergeCell ref="AW7:AW8"/>
    <mergeCell ref="AX7:AX8"/>
    <mergeCell ref="C8:G8"/>
    <mergeCell ref="H8:I8"/>
    <mergeCell ref="T8:X8"/>
    <mergeCell ref="Y8:Z8"/>
    <mergeCell ref="AK8:AO8"/>
    <mergeCell ref="AP8:AQ8"/>
    <mergeCell ref="AG7:AG8"/>
    <mergeCell ref="AI7:AI8"/>
    <mergeCell ref="AJ7:AJ8"/>
    <mergeCell ref="AK7:AQ7"/>
    <mergeCell ref="AR7:AT8"/>
    <mergeCell ref="AU7:AU8"/>
    <mergeCell ref="S7:S8"/>
    <mergeCell ref="T7:Z7"/>
    <mergeCell ref="AA7:AC8"/>
    <mergeCell ref="AD7:AD8"/>
    <mergeCell ref="AE7:AE8"/>
    <mergeCell ref="AF7:AF8"/>
    <mergeCell ref="A7:A8"/>
    <mergeCell ref="B7:B8"/>
    <mergeCell ref="C7:I7"/>
    <mergeCell ref="J7:L8"/>
    <mergeCell ref="M7:M8"/>
    <mergeCell ref="N7:N8"/>
    <mergeCell ref="O7:O8"/>
    <mergeCell ref="P7:P8"/>
    <mergeCell ref="R7:R8"/>
    <mergeCell ref="A2:AX2"/>
    <mergeCell ref="J4:L4"/>
    <mergeCell ref="R4:T4"/>
    <mergeCell ref="U4:X4"/>
    <mergeCell ref="AT4:AU4"/>
    <mergeCell ref="A5:C5"/>
    <mergeCell ref="D5:E5"/>
    <mergeCell ref="F5:H5"/>
    <mergeCell ref="J5:L5"/>
    <mergeCell ref="R5:T5"/>
    <mergeCell ref="AT5:AU5"/>
  </mergeCells>
  <phoneticPr fontId="2"/>
  <dataValidations count="3">
    <dataValidation type="list" allowBlank="1" showInputMessage="1" showErrorMessage="1" sqref="U5 W5">
      <formula1>"⬛,□"</formula1>
    </dataValidation>
    <dataValidation type="custom" allowBlank="1" showInputMessage="1" showErrorMessage="1" errorTitle="「〃」や「同上」は使えません。" error="「〃」や「同上」は使用しないで具体的に業務内容を入力してください。" sqref="T9:Z28 C9:I28 AK9:AQ30">
      <formula1>AND(COUNTIF(C9,"*同上*")=0,COUNTIF(C9,"*〃*")=0)</formula1>
    </dataValidation>
    <dataValidation type="list" allowBlank="1" showInputMessage="1" showErrorMessage="1" sqref="M5">
      <formula1>"学部,大学院,その他"</formula1>
    </dataValidation>
  </dataValidations>
  <printOptions horizontalCentered="1"/>
  <pageMargins left="0" right="0" top="0.27559055118110237" bottom="0.15748031496062992" header="0.6692913385826772" footer="0.1574803149606299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 (SA・TA)</vt:lpstr>
      <vt:lpstr>'報告書 (SA・TA)'!Print_Area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石山第2校正</cp:lastModifiedBy>
  <cp:lastPrinted>2022-12-19T09:45:48Z</cp:lastPrinted>
  <dcterms:created xsi:type="dcterms:W3CDTF">2021-11-06T04:00:50Z</dcterms:created>
  <dcterms:modified xsi:type="dcterms:W3CDTF">2023-01-05T04:12:16Z</dcterms:modified>
</cp:coreProperties>
</file>